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表3重大汇总（简稿1.31） (3)" sheetId="1" r:id="rId1"/>
  </sheets>
  <definedNames>
    <definedName name="_xlnm._FilterDatabase" localSheetId="0" hidden="1">'表3重大汇总（简稿1.31） (3)'!$A$5:$G$796</definedName>
    <definedName name="_xlnm.Print_Titles" localSheetId="0">'表3重大汇总（简稿1.31） (3)'!$4:$5</definedName>
    <definedName name="_xlnm.Print_Area" localSheetId="0">'表3重大汇总（简稿1.31） (3)'!$A$1:$F$796</definedName>
  </definedNames>
  <calcPr calcId="144525"/>
</workbook>
</file>

<file path=xl/sharedStrings.xml><?xml version="1.0" encoding="utf-8"?>
<sst xmlns="http://schemas.openxmlformats.org/spreadsheetml/2006/main" count="2305" uniqueCount="852">
  <si>
    <t>附件2</t>
  </si>
  <si>
    <t>2024年分地市重大水利项目投资计划表</t>
  </si>
  <si>
    <t>单位：万元</t>
  </si>
  <si>
    <t>序号</t>
  </si>
  <si>
    <t>项目名称</t>
  </si>
  <si>
    <t>建设地点</t>
  </si>
  <si>
    <t>总投资</t>
  </si>
  <si>
    <t>2024年度目标任务</t>
  </si>
  <si>
    <t>计划投资</t>
  </si>
  <si>
    <t>项目阶段</t>
  </si>
  <si>
    <t>全省总计</t>
  </si>
  <si>
    <t>一</t>
  </si>
  <si>
    <t>福州市</t>
  </si>
  <si>
    <t>①</t>
  </si>
  <si>
    <t>流域防洪防潮工程</t>
  </si>
  <si>
    <r>
      <rPr>
        <sz val="12"/>
        <rFont val="宋体"/>
        <charset val="134"/>
        <scheme val="minor"/>
      </rPr>
      <t>闽江干流防洪提升工程（福州段）</t>
    </r>
    <r>
      <rPr>
        <sz val="12"/>
        <rFont val="SimSun"/>
        <charset val="134"/>
      </rPr>
      <t>※★</t>
    </r>
  </si>
  <si>
    <t>续建</t>
  </si>
  <si>
    <t>连江县浦口片区防洪排涝工程项目</t>
  </si>
  <si>
    <t>连江县</t>
  </si>
  <si>
    <t>推进前期</t>
  </si>
  <si>
    <t>连江县牛溪流域后坂至蓼沿段防洪治理工程</t>
  </si>
  <si>
    <t>连江县西北经济区云路溪防洪治理工程</t>
  </si>
  <si>
    <t>闽江防洪工程琅岐雁行江片</t>
  </si>
  <si>
    <t>马尾区</t>
  </si>
  <si>
    <t>长乐区克凤五门闸重建工程※</t>
  </si>
  <si>
    <t>长乐区</t>
  </si>
  <si>
    <t>计划开工</t>
  </si>
  <si>
    <t>福建罗源牛坑湾港口及加工物流区围垦工程</t>
  </si>
  <si>
    <t>罗源县</t>
  </si>
  <si>
    <t>罗源台商投资区下杭河治理工程</t>
  </si>
  <si>
    <t>罗源县松山围垦水闸除险加固项目※</t>
  </si>
  <si>
    <t>松山镇巽屿水闸、北山水闸除险加固项目※</t>
  </si>
  <si>
    <t>碧里濂澳水闸除险加固项目※</t>
  </si>
  <si>
    <t>罗源沿海病险海堤及水闸除险加固工程※</t>
  </si>
  <si>
    <t>罗源松山围垦海堤2021年除险加固工程※</t>
  </si>
  <si>
    <t>罗源松山围垦海堤、水闸除险加固工程※</t>
  </si>
  <si>
    <t>西兰乡下牛洋水库除险加固项目※</t>
  </si>
  <si>
    <t>闽江下游南港南岸防洪六期工程</t>
  </si>
  <si>
    <t>闽侯县</t>
  </si>
  <si>
    <t>福州地区大学城新校区防洪排涝体系溪源泄洪洞</t>
  </si>
  <si>
    <t>龙祥岛防洪堤加固工程</t>
  </si>
  <si>
    <t>晋安区水利水毁山洪沟城乡供水及监测项目※</t>
  </si>
  <si>
    <t>晋安区</t>
  </si>
  <si>
    <t>闽清县溪口景观水闸工程</t>
  </si>
  <si>
    <t>闽清县</t>
  </si>
  <si>
    <t>②</t>
  </si>
  <si>
    <t>安全生态水系建设</t>
  </si>
  <si>
    <t>罗源县霍口岱江安全生态水系建设</t>
  </si>
  <si>
    <t>乡村水生态综合提升工程（飞竹镇）</t>
  </si>
  <si>
    <t>霍品溪流域水生态综合提升工程（一期）</t>
  </si>
  <si>
    <t>永泰县白云溪（白云段）及其支流安全生态水系建设项目</t>
  </si>
  <si>
    <t>永泰县</t>
  </si>
  <si>
    <t>永泰县九老溪（丹云段）安全生态水系建设项目</t>
  </si>
  <si>
    <t>永泰县月洲溪东洋段安全生态水系建设项目</t>
  </si>
  <si>
    <t>永泰县莒溪（塘前段）安全生态水系建设项目</t>
  </si>
  <si>
    <t>③</t>
  </si>
  <si>
    <t>流域综合整治工程</t>
  </si>
  <si>
    <t>福耀科技大学周边河道综合整治工程</t>
  </si>
  <si>
    <t>高新区</t>
  </si>
  <si>
    <t>琯头镇区防洪排涝（东边河至塘头河段、秦川河至山兜河段）项目</t>
  </si>
  <si>
    <t>长乐区首占镇岱边溪河道综合整治工程</t>
  </si>
  <si>
    <t>长乐区鳌头溪流域综合治理工程</t>
  </si>
  <si>
    <t>长乐区猴屿乡大浦河综合提升项目</t>
  </si>
  <si>
    <t>潭头镇百榕河周边水网清淤疏浚工程</t>
  </si>
  <si>
    <t>乡镇支河道清淤疏浚工程</t>
  </si>
  <si>
    <t>长乐区莲柄港主河道龙津支河道整治工程</t>
  </si>
  <si>
    <t>闽清县乡镇生活污水治理运行建设项目</t>
  </si>
  <si>
    <t>闽清县中小河流芝溪综合治理项目（池园段）</t>
  </si>
  <si>
    <t>闽清县绿建产业园三期防洪排涝工程</t>
  </si>
  <si>
    <t>闽清县中小河流安仁溪综合治理项目(一期)</t>
  </si>
  <si>
    <t>闽清县中小河流安仁溪综合治理项目(二期)</t>
  </si>
  <si>
    <t>闽清县梅溪流域受灾修复整治防洪安全工程</t>
  </si>
  <si>
    <t>岭里水库及中型灌区提升改造项目</t>
  </si>
  <si>
    <t>水口坝下工程库岸防护工程</t>
  </si>
  <si>
    <t>水口坝下工程水土保持工程</t>
  </si>
  <si>
    <t>起步溪杭山至桂林段防洪工程※</t>
  </si>
  <si>
    <t>起步溪安下至杭山段防洪工程※</t>
  </si>
  <si>
    <t>起步溪洪洋工业园段防洪工程※</t>
  </si>
  <si>
    <t>起步溪洪洋至曹营段防洪工程※</t>
  </si>
  <si>
    <t>罗源县起步溪港头后阮桥至渡头段防洪工程※</t>
  </si>
  <si>
    <t>牛溪流域罗源县西兰乡坛石村至寿桥村段防洪工程</t>
  </si>
  <si>
    <t>永泰县长庆溪上游段河流治理工程</t>
  </si>
  <si>
    <t>永泰县富泉溪同安段河流治理工程</t>
  </si>
  <si>
    <t>永泰县富泉乡防洪工程</t>
  </si>
  <si>
    <t>闽江大樟溪流域防洪提升工程永泰塘前段</t>
  </si>
  <si>
    <t>永泰县嵩口镇玉湖邹湖段中小河流治理工程</t>
  </si>
  <si>
    <t>永泰县清凉溪渔溪村至城关段河道治理工程</t>
  </si>
  <si>
    <t>永泰县清凉溪红星村至渔溪村段河道治理工程</t>
  </si>
  <si>
    <t>淘江水系综合治理工程</t>
  </si>
  <si>
    <t>旗山湖工程</t>
  </si>
  <si>
    <t>大义溪清淤整治工程</t>
  </si>
  <si>
    <t>闽侯县南通片区洋中支流河道生态综合整治工程</t>
  </si>
  <si>
    <t>小箬乡中平溪河道整治（二期）工程</t>
  </si>
  <si>
    <t>闽侯县水系综合治理项目</t>
  </si>
  <si>
    <t>龙江中上游东张水库坝下至太城溪口段河道生态修复工程</t>
  </si>
  <si>
    <t>福清市</t>
  </si>
  <si>
    <t>福清市龙江中下游（南门闸至滨海大通道）综合治理工程★</t>
  </si>
  <si>
    <t>龙江倪松闸工程</t>
  </si>
  <si>
    <t>④</t>
  </si>
  <si>
    <t>城区内涝防治项目</t>
  </si>
  <si>
    <t>马尾区亭江镇排洪渠整治工程(亭江中心区山洪排涝工程二期)</t>
  </si>
  <si>
    <t>福州市马尾区魁峰排涝二站</t>
  </si>
  <si>
    <t>马尾朏头片区山洪排涝站工程</t>
  </si>
  <si>
    <t>福州市生物医药和机电产业园排涝工程</t>
  </si>
  <si>
    <t>潭头灌溉水系拓宽疏浚工程</t>
  </si>
  <si>
    <t>首占新区东岱湖防洪渠工程（富源段）</t>
  </si>
  <si>
    <t>渡桥水闸泵站更新改造二期</t>
  </si>
  <si>
    <t>闽清县坂东城市防洪排涝及水资源综合治理工程项目</t>
  </si>
  <si>
    <t>东张水库至阳下新局水库水源连通工程</t>
  </si>
  <si>
    <t>东张水库到江阴洋边调节库水源连通工程Ⅱ标段</t>
  </si>
  <si>
    <t>江阴屿礁村坝头至江阴洋边调节库输水管道工程</t>
  </si>
  <si>
    <t>江阴屿礁村坝头至江阴洋边调节库输水管道附属分压管工程</t>
  </si>
  <si>
    <t>福州市四城区内涝防治项目</t>
  </si>
  <si>
    <t>上街片区排水系统提升改造项目</t>
  </si>
  <si>
    <t>十六浦排涝站搬迁工程</t>
  </si>
  <si>
    <t>东台工业园区配套排水工程（一期）</t>
  </si>
  <si>
    <t>⑤</t>
  </si>
  <si>
    <t>蓄水工程</t>
  </si>
  <si>
    <t>下祝乡下永坑水库工程</t>
  </si>
  <si>
    <t>福建省罗源霍口水库工程★</t>
  </si>
  <si>
    <t>罗源县昌西水库工程</t>
  </si>
  <si>
    <t>“一库两线”龙湘水库</t>
  </si>
  <si>
    <t>⑥</t>
  </si>
  <si>
    <t>引调水工程</t>
  </si>
  <si>
    <t>福州市江北城区山洪防治及生态补水工程★</t>
  </si>
  <si>
    <t>长乐区朝阳洞拓宽工程</t>
  </si>
  <si>
    <t>福清市东张水库灌区龙高片节水改造项目※</t>
  </si>
  <si>
    <t>福清市闽调龙高支线改扩建工程★</t>
  </si>
  <si>
    <t>福州市四城区供水安全保障项目（晋安）</t>
  </si>
  <si>
    <t>闽江口城市群水资源配置提质增效工程</t>
  </si>
  <si>
    <t>永泰、福州、长乐、莆田</t>
  </si>
  <si>
    <t>⑦</t>
  </si>
  <si>
    <r>
      <rPr>
        <b/>
        <sz val="12"/>
        <color rgb="FF000000"/>
        <rFont val="宋体"/>
        <charset val="134"/>
        <scheme val="minor"/>
      </rPr>
      <t>城乡供水一体化建设</t>
    </r>
    <r>
      <rPr>
        <b/>
        <sz val="12"/>
        <color rgb="FF000000"/>
        <rFont val="宋体"/>
        <charset val="134"/>
      </rPr>
      <t>★</t>
    </r>
  </si>
  <si>
    <t>连江县城乡供水一体化</t>
  </si>
  <si>
    <t>长乐区城乡供水一体化工程项目</t>
  </si>
  <si>
    <t>闽清县城乡供水一体化</t>
  </si>
  <si>
    <t>罗源县城乡供水一体化</t>
  </si>
  <si>
    <t>永泰县城乡供水一体化</t>
  </si>
  <si>
    <t>南通水厂供水工程</t>
  </si>
  <si>
    <t>枕峰-泮洋供水工程</t>
  </si>
  <si>
    <t>闽侯县城乡供水一体化偏远地区供水工程提升改造项目</t>
  </si>
  <si>
    <t>福清市城乡供水一体化建设项目</t>
  </si>
  <si>
    <t>二</t>
  </si>
  <si>
    <t>厦门市</t>
  </si>
  <si>
    <t>浦声水闸工程</t>
  </si>
  <si>
    <t>同安区</t>
  </si>
  <si>
    <t>集杏海堤水闸大修及提升改造工程※</t>
  </si>
  <si>
    <t>集美区</t>
  </si>
  <si>
    <t>五通-浦口岸线整治工程</t>
  </si>
  <si>
    <t>马銮湾新城内湾流域水闸工程</t>
  </si>
  <si>
    <t>海沧区</t>
  </si>
  <si>
    <t>同安新城文体公建群周边护岸完善工程</t>
  </si>
  <si>
    <t>机场片区大嶝岛西侧护岸及环嶝路工程※</t>
  </si>
  <si>
    <t>翔安区</t>
  </si>
  <si>
    <t>高集海堤开口改造工程</t>
  </si>
  <si>
    <t>海沧南部3#排洪渠下游段（港南路—沧江路）工程※</t>
  </si>
  <si>
    <t>环东海域新城琼头外侧海域生态修复工程（防洪治理）</t>
  </si>
  <si>
    <t>杏林湾生态环境整治提升一期工程</t>
  </si>
  <si>
    <t>竹坝水库库区周边截流工程</t>
  </si>
  <si>
    <t>莲花镇雨洪转输工程（二期）</t>
  </si>
  <si>
    <t>龙东溪（环东海域新城段）综合治理工程</t>
  </si>
  <si>
    <t>同安新城官浔溪(环东海域新城段)综合治理工程</t>
  </si>
  <si>
    <t>马銮湾新城雨洪生态补水工程（田边水闸至过芸溪段）★</t>
  </si>
  <si>
    <t>厦门新机场莲河片区防洪及排水除涝工程</t>
  </si>
  <si>
    <t>环东浪漫线（下潭尾段）岸线整治工程及湾区排洪截污工程</t>
  </si>
  <si>
    <t>同翔高新城产业公共服务配套建设项目-苏厝溪流域整治及绿化工程（一期）</t>
  </si>
  <si>
    <t>同翔高新城产业公共服务配套建设项目-苏厝溪流域整治及绿化工程（二期）</t>
  </si>
  <si>
    <t>马銮湾新城河道改造及排洪渠建设等项目包</t>
  </si>
  <si>
    <t>马銮湾新城过芸溪下游流域整治工程</t>
  </si>
  <si>
    <t>集美新城九天湖试验区水环境治理工程项目</t>
  </si>
  <si>
    <t>集美区瑶山溪流域综合治理工程</t>
  </si>
  <si>
    <t>环东海域新城丙洲岛南侧护岸整治工程</t>
  </si>
  <si>
    <t>厦门新机场片区蔡厝南部护岸旧海堤加固改造工程※</t>
  </si>
  <si>
    <t>厦门新机场莲河片区防潮海堤工程</t>
  </si>
  <si>
    <t>厦门新机场北部片区水系2号水闸工程</t>
  </si>
  <si>
    <t>厦门新机场北部片区水系整治工程</t>
  </si>
  <si>
    <t>九溪闸口内岸段河道整治及护岸修复工程</t>
  </si>
  <si>
    <t>翔安南部片区A片区防潮岸线整治工程</t>
  </si>
  <si>
    <t>溪头水库扩建工程</t>
  </si>
  <si>
    <t xml:space="preserve">汀溪-翔安原水工程二期（汀溪-旧324国道段） </t>
  </si>
  <si>
    <t>西源引水渠改造加固工程</t>
  </si>
  <si>
    <t>坂头右干渠改造工程-324国道（三南路至坂头桥段）</t>
  </si>
  <si>
    <t>坂头右干渠改造工程—三南路（324国道—杏林水厂段）</t>
  </si>
  <si>
    <t>九龙江北溪输水系统改造工程</t>
  </si>
  <si>
    <t>溪头水库配套原水工程（同安东路至翔安北水厂段）</t>
  </si>
  <si>
    <t>城乡供水一体化建设</t>
  </si>
  <si>
    <t>三</t>
  </si>
  <si>
    <t>宁德市</t>
  </si>
  <si>
    <t>闽东苏区防洪防潮（一期）工程</t>
  </si>
  <si>
    <t>市直东侨</t>
  </si>
  <si>
    <t>西陂塘（赤鉴湖）防洪防潮提升改造工程</t>
  </si>
  <si>
    <t>蕉城区水闸除险加固工程※</t>
  </si>
  <si>
    <t>蕉城区</t>
  </si>
  <si>
    <t>闽江流域（古田段）防洪工程★</t>
  </si>
  <si>
    <t>古田县</t>
  </si>
  <si>
    <t>屏南县下磨溪重点山洪沟防洪治理工程</t>
  </si>
  <si>
    <t>屏南县</t>
  </si>
  <si>
    <t>周宁县水利设施灾后修复项目</t>
  </si>
  <si>
    <t>周宁县</t>
  </si>
  <si>
    <t>周宁县李墩镇际会山洪沟治理项目</t>
  </si>
  <si>
    <t>周宁县纯池镇后溪山洪沟治理项目</t>
  </si>
  <si>
    <t>周宁县城区高水高排项目（龙亭溪水系连通工程）</t>
  </si>
  <si>
    <t>周宁县硋窑溪河道综合治理工程</t>
  </si>
  <si>
    <t>周宁县玛坑乡防洪工程设施水毁修复项目</t>
  </si>
  <si>
    <t>周宁县咸村镇防洪设施灾后水毁修复项目</t>
  </si>
  <si>
    <t>周宁县礼门乡河道水毁修复治理项目</t>
  </si>
  <si>
    <t>赛江流域防洪六期工程寿宁县防洪工程※</t>
  </si>
  <si>
    <t>寿宁县</t>
  </si>
  <si>
    <t>赛江流域四期（福安段）防洪提升工程</t>
  </si>
  <si>
    <t>福安市</t>
  </si>
  <si>
    <t>福鼎市铁锵水闸除险加固※</t>
  </si>
  <si>
    <t>福鼎市</t>
  </si>
  <si>
    <t>福鼎市王孙水闸除险加固工程※</t>
  </si>
  <si>
    <t>福鼎市蕉宕水闸除险加固工程※</t>
  </si>
  <si>
    <t>福鼎市硖门水闸除险加固工程※</t>
  </si>
  <si>
    <t>霞浦县红屿水闸除险加固工程※</t>
  </si>
  <si>
    <t>霞浦县</t>
  </si>
  <si>
    <t>霞浦县下浒镇外浒海堤水毁修复工程※</t>
  </si>
  <si>
    <t>古田县达才溪端上段安全生态水系建设项目</t>
  </si>
  <si>
    <t>古田县里洋溪岭里段安全生态水系建设项目</t>
  </si>
  <si>
    <t>屏南县叉溪安全生态水系建设项目</t>
  </si>
  <si>
    <t>周宁县东洋溪水美乡村建设项目</t>
  </si>
  <si>
    <t>斜滩镇斜滩溪大溪头段安全生态水系建设项目</t>
  </si>
  <si>
    <t>寿宁县西溪（武曲段）安全生态水系建设项目</t>
  </si>
  <si>
    <t>福安市黄兰溪（穆云段）安全生态水系建设项目</t>
  </si>
  <si>
    <t>福安市溪柄镇大洪太溪、兰溪安全生态水系建设项目</t>
  </si>
  <si>
    <t>福安市社口坦洋溪安全生态水系建设项目</t>
  </si>
  <si>
    <t>福鼎市管阳镇安全生态水系建设项目</t>
  </si>
  <si>
    <t>福鼎市沿州溪安全生态水系建设项目</t>
  </si>
  <si>
    <t>蕉城区赤溪镇牛洞河道综合治理工程※</t>
  </si>
  <si>
    <t>蕉城区赤溪镇岩坪河道综合治理工程※</t>
  </si>
  <si>
    <t>古田县前垅溪永安段防洪清淤工程</t>
  </si>
  <si>
    <t>屏南黛溪流域代溪镇防洪工程</t>
  </si>
  <si>
    <t>霍童溪屏南县岭下乡岭下村、福竹村段防洪工程</t>
  </si>
  <si>
    <t>寿宁县托溪防洪工程</t>
  </si>
  <si>
    <t>寿宁县水系连通及水美乡村建设项目</t>
  </si>
  <si>
    <t>柘荣县乍洋五蒲溪防洪治理工程</t>
  </si>
  <si>
    <t>柘荣县</t>
  </si>
  <si>
    <t>柘荣县龙溪支流山洪沟治理项目</t>
  </si>
  <si>
    <t>七都溪(赤溪)柘荣县乍洋乡石山村段中小河流治理工程※</t>
  </si>
  <si>
    <t>福鼎市三门溪河道整治工程（一期）</t>
  </si>
  <si>
    <t>福鼎市交溪流域管阳段中小河流治理项目（三期）</t>
  </si>
  <si>
    <t>霞浦县溪南镇老鸭头堤防工程※</t>
  </si>
  <si>
    <t>霞浦县杯溪流域盐田段综合治理工程※</t>
  </si>
  <si>
    <t>东湖清淤整治工程</t>
  </si>
  <si>
    <t>福安市龙溪水利修复工程</t>
  </si>
  <si>
    <t>福安市湾坞西片区一期垦区防洪排涝工程Ⅱ分洪区1#路边沟、1#排洪渠矿卡段项目</t>
  </si>
  <si>
    <t>下邳纵三路西侧排洪渠</t>
  </si>
  <si>
    <t>湾坞西片区一期垦区防洪排涝工程Ⅰ分洪区4#、5#排洪渠项目</t>
  </si>
  <si>
    <t>福建省福鼎市秦屿滞洪区工程项目</t>
  </si>
  <si>
    <t>硖门畲族乡庙后溪山洪治理（高水高排）工程</t>
  </si>
  <si>
    <t>福建上白石水利枢纽工程</t>
  </si>
  <si>
    <t>古田县黄田仔水库</t>
  </si>
  <si>
    <t>周宁县第二水源-坂坑水库</t>
  </si>
  <si>
    <t>福安市溪尾水库工程※★</t>
  </si>
  <si>
    <t>福安市茜洋水库工程</t>
  </si>
  <si>
    <t>霞浦县吴坑水库</t>
  </si>
  <si>
    <t>霞浦县松村水库</t>
  </si>
  <si>
    <t>福建省霞浦县田螺岗水库工程※★</t>
  </si>
  <si>
    <t>宁德市中心城区湖库连通水资源优化配置工程项目★</t>
  </si>
  <si>
    <t>福安市溪尾水库引水管道延伸工程</t>
  </si>
  <si>
    <t>福安市穆阳溪引水一期工程★</t>
  </si>
  <si>
    <t>柘荣县青岚水库引调水供水工程</t>
  </si>
  <si>
    <t>福安市城区供水工程★</t>
  </si>
  <si>
    <t>福鼎市管阳溪跨流域引水工程溪头水库工程★</t>
  </si>
  <si>
    <t>蕉城区城乡供水一体化（一期）</t>
  </si>
  <si>
    <t>古田县城乡供水一体化★</t>
  </si>
  <si>
    <t>屏南县城乡供水一体化★</t>
  </si>
  <si>
    <t>周宁县城乡供水一体化项目一期工程★</t>
  </si>
  <si>
    <t>周宁县城乡供水一体化项目二期工程-供水分区（一期）</t>
  </si>
  <si>
    <t>周宁县城乡供水一体化项目二期工程-供水分区（二期）</t>
  </si>
  <si>
    <t>周宁县城乡供水一体化项目二期工程-供水分区（三期）</t>
  </si>
  <si>
    <t>寿宁县城乡供水一体化★</t>
  </si>
  <si>
    <t>福安市城乡供水一体化项目一期★</t>
  </si>
  <si>
    <t>福安市城乡供水一体化项目二期</t>
  </si>
  <si>
    <t>柘荣县城乡供水一体化工程(二期)-中心片区(楮坪、英山)及黄柏、宅中片区供水工程</t>
  </si>
  <si>
    <t>福鼎市城乡供水一体化★</t>
  </si>
  <si>
    <t>霞浦县城乡供水一体化★</t>
  </si>
  <si>
    <t>四</t>
  </si>
  <si>
    <t>莆田市</t>
  </si>
  <si>
    <t>木兰溪港利水闸拆除重建工程※</t>
  </si>
  <si>
    <t>荔城区</t>
  </si>
  <si>
    <t>木兰溪张镇、南箕、乌桥等水（旱）闸除险加固工程※</t>
  </si>
  <si>
    <t>红旗水闸除险加固工程※</t>
  </si>
  <si>
    <t>涵江区</t>
  </si>
  <si>
    <t>莆田市胜利海堤后江水闸除险加固工程※</t>
  </si>
  <si>
    <t>秀屿区</t>
  </si>
  <si>
    <t>莆田市胜利海堤太湖水闸除险加固工程※</t>
  </si>
  <si>
    <t>城厢区</t>
  </si>
  <si>
    <t>莆田市后海纳潮闸除险加固工程※</t>
  </si>
  <si>
    <t>莆田市后海排涝闸除险加固工程※</t>
  </si>
  <si>
    <t>木兰溪防洪工程仙度段</t>
  </si>
  <si>
    <t>仙游县</t>
  </si>
  <si>
    <t>北高镇埕美河山洪沟整治工程※</t>
  </si>
  <si>
    <t>澄峰围垦菜屿水闸除险加固工程※</t>
  </si>
  <si>
    <t>北高镇美兰水闸除险加固工程※</t>
  </si>
  <si>
    <t>莆田市城厢区太湖工业园区田厝片防洪排涝工程（二期）</t>
  </si>
  <si>
    <t>城厢区滨海大道沿线灌排渠整治工程※</t>
  </si>
  <si>
    <t>下磨溪文献段排洪减灾河道改造工程</t>
  </si>
  <si>
    <t>城厢区木兰溪沿岸华林园区防洪排涝建设项目</t>
  </si>
  <si>
    <t>城厢区木兰铁岭片区改造项目-排洪箱涵建设工程</t>
  </si>
  <si>
    <t>莆田市秀屿区石门澳产业园生态修复及配套工程</t>
  </si>
  <si>
    <t>莆田市国家级新型功能材料核心区石门澳产业园基础设施及配套工程（水利部分）</t>
  </si>
  <si>
    <t>涵江区台风“杜苏芮”“海葵”水利工程水毁修复项目※</t>
  </si>
  <si>
    <t>莆田市西埔海堤前线水闸除险加固工程※</t>
  </si>
  <si>
    <t>北岸</t>
  </si>
  <si>
    <t>妈祖城海堤东仙水闸除险加固工程※</t>
  </si>
  <si>
    <t>莆田市东吴路堤东吴排涝闸除险加固工程※</t>
  </si>
  <si>
    <t>妈祖城海堤山柄水闸除险加固工程※</t>
  </si>
  <si>
    <t>城厢区木兰溪支流前黄溪上游后塘河道安全生态水系建设项目</t>
  </si>
  <si>
    <t>西黄溪安全生态水系建设项目</t>
  </si>
  <si>
    <t>秀屿区魏厝溪安全生态水系建设项目</t>
  </si>
  <si>
    <t>福建省木兰溪下游水生态修复与治理工程</t>
  </si>
  <si>
    <t>荔城区、城厢区、涵江区、秀屿区</t>
  </si>
  <si>
    <t>莆田市木兰溪木兰陂片区综合治理及品质提升工程</t>
  </si>
  <si>
    <t>城厢区延寿溪支流院里溪河道整治工程</t>
  </si>
  <si>
    <t>木兰溪流域北洋片区水生态治理工程</t>
  </si>
  <si>
    <t>汀林溪河道改道一期工程</t>
  </si>
  <si>
    <t>荔城区黄石小微产业园配套河道整治工程</t>
  </si>
  <si>
    <t>荔城区鞋材加工集中区基础配套设施建设工程（河道改扩建及整治）</t>
  </si>
  <si>
    <t>荔城区黄石镇东甲河支流末端河道及水闸改造工程</t>
  </si>
  <si>
    <t>萩芦溪支流生态修复治理工程（萩芦段）</t>
  </si>
  <si>
    <t>木兰溪流域秀屿片区水系综合治理PPP项目</t>
  </si>
  <si>
    <t>莆田市城区排涝（张镇）泵站工程★</t>
  </si>
  <si>
    <t>城厢区西许片区排涝泵站</t>
  </si>
  <si>
    <t>莆田市涵江区木兰溪北洋河网排涝泵站工程</t>
  </si>
  <si>
    <t>莆田市西音水库★</t>
  </si>
  <si>
    <t>福建仙游木兰库区工程</t>
  </si>
  <si>
    <t>莆田市东圳水利枢纽引水配套工程</t>
  </si>
  <si>
    <t>城厢区、荔城区、秀屿区、北岸</t>
  </si>
  <si>
    <t>闽江口城市群水资源配置提质增效（莆田线）工程</t>
  </si>
  <si>
    <t>仙游县木兰溪流域水资源综合管理工程</t>
  </si>
  <si>
    <t>莆田市城乡供水一体化试点项目（荔城片）</t>
  </si>
  <si>
    <t>莆田市城乡供水一体化试点项目（城厢区）</t>
  </si>
  <si>
    <t>莆田市城乡供水一体化试点项目（秀屿区）</t>
  </si>
  <si>
    <t>莆田市城乡供水一体化试点项目（涵江区）</t>
  </si>
  <si>
    <t>莆田市城乡供水一体化试点项目（仙游县）★</t>
  </si>
  <si>
    <t>五</t>
  </si>
  <si>
    <t>泉州市</t>
  </si>
  <si>
    <t>安平桥闸改造工程</t>
  </si>
  <si>
    <t>晋江市</t>
  </si>
  <si>
    <t>溜滨水闸重建改造工程</t>
  </si>
  <si>
    <t>晋江防洪提升工程南安段一期※★</t>
  </si>
  <si>
    <t>南安市</t>
  </si>
  <si>
    <t>洛阳水闸改建（拆除重建）工程</t>
  </si>
  <si>
    <t>惠安县</t>
  </si>
  <si>
    <t>晋江防洪提升工程安溪段一期※</t>
  </si>
  <si>
    <t>安溪县</t>
  </si>
  <si>
    <t>安溪县九龙江流域芦田镇朝阳三洋村河段防洪工程※</t>
  </si>
  <si>
    <t>闽江防洪提升工程德化段一期</t>
  </si>
  <si>
    <t>德化县</t>
  </si>
  <si>
    <t>南安市柳城街道西溪白云支流安全生态水系建设项目</t>
  </si>
  <si>
    <t>南安市“两溪一湾”安全生态水系综合整治工程</t>
  </si>
  <si>
    <t>码头镇坑内溪安全生态水系建设项目</t>
  </si>
  <si>
    <t>黄塘溪（黄塘段）安全生态水系建设项目（二期）</t>
  </si>
  <si>
    <t>蔗潭溪安全生态水系建设项目</t>
  </si>
  <si>
    <t>林辋溪支流锦阳溪安全生态水系建设项目</t>
  </si>
  <si>
    <t>安溪县祥华安全生态水系建设项目</t>
  </si>
  <si>
    <t>德化县春美乡小尤溪流域安全生态水系建设项目</t>
  </si>
  <si>
    <t>德化县小尤溪流域（美湖段）安全生态水系建设项目</t>
  </si>
  <si>
    <t>德化县葛坑镇下甸溪安全生态水系建设项目</t>
  </si>
  <si>
    <t>泉州市金鸡库区左岸生态修复工程</t>
  </si>
  <si>
    <t>晋江东溪支流罗溪段河道治理项目</t>
  </si>
  <si>
    <t>洛江区</t>
  </si>
  <si>
    <t>洛阳江后坂水库至潘内村段河道治理工程※</t>
  </si>
  <si>
    <t>洛阳江西溪河市镇溪井村至浮桥村段河道治理工程※</t>
  </si>
  <si>
    <t>石狮市水头排涝枢纽—雪上沟护岸修复工程</t>
  </si>
  <si>
    <t>石狮市</t>
  </si>
  <si>
    <t>晋江市陈埭水环境综合整治工程</t>
  </si>
  <si>
    <t>加塘溪（内坑段）治理一体化项目</t>
  </si>
  <si>
    <t>虺湖水生态修复工程</t>
  </si>
  <si>
    <t>晋江市南低干渠河道整治工程（御辇段）</t>
  </si>
  <si>
    <t>晋江市水源地（东山水库、溪边水库、草洪塘水库）初期雨水截留工程</t>
  </si>
  <si>
    <t>南安市九十九溪柳城街道施坪段河道整治工程</t>
  </si>
  <si>
    <t>南安市官桥镇九十九溪双溪支流河道整治工程</t>
  </si>
  <si>
    <t>南安市九十九溪霞美镇段河道治理工程</t>
  </si>
  <si>
    <t>南安市九十九溪彭溪河道治理工程</t>
  </si>
  <si>
    <t>林辋溪水生态提升综合利用示范项目</t>
  </si>
  <si>
    <t>惠安县林辋溪螺阳段河道整治工程※</t>
  </si>
  <si>
    <t>惠安县林辋溪源头段中小河流治理工程※</t>
  </si>
  <si>
    <t>惠安县林辋溪辋川峰崎段河道整治工程※</t>
  </si>
  <si>
    <t>惠安县林辋溪梧塘段至西溪段中小河流治理工程※</t>
  </si>
  <si>
    <t>安溪县龙门溪龙门镇河道治理工程</t>
  </si>
  <si>
    <t>安溪县龙门镇龙门溪溪坂河道治理工程</t>
  </si>
  <si>
    <t>安溪县龙涓乡龙津溪举溪段河道治理工程</t>
  </si>
  <si>
    <t>安溪县龙涓乡龙津溪长塔段河道治理工程</t>
  </si>
  <si>
    <t>永春县晋江东溪达埔镇新琼段河道治理工程</t>
  </si>
  <si>
    <t>永春县</t>
  </si>
  <si>
    <t>德化县上涌镇涌溪支流河道治理工程※</t>
  </si>
  <si>
    <t>德化县水口镇涌溪丘坂段河道治理工程</t>
  </si>
  <si>
    <t>泉州台商投资区入河入海水环境提升工程</t>
  </si>
  <si>
    <t>台商投资区</t>
  </si>
  <si>
    <t>西华洋片区改造-滞洪湖工程（一期）</t>
  </si>
  <si>
    <t>桃源滞洪排涝工程</t>
  </si>
  <si>
    <t>江南组团乌石滞洪区工程</t>
  </si>
  <si>
    <t>南安市洪濑镇谯琉重点区域排涝治理项目</t>
  </si>
  <si>
    <t>泉州台商投资区泄洪渠及护岸工程※</t>
  </si>
  <si>
    <t>泉州白濑水利枢纽工程★</t>
  </si>
  <si>
    <t>惠安笔架水库</t>
  </si>
  <si>
    <t>惠安试剑水库</t>
  </si>
  <si>
    <t>安溪县参林水库※</t>
  </si>
  <si>
    <t>安溪县福潭水库</t>
  </si>
  <si>
    <t>永春县暗坑水库※</t>
  </si>
  <si>
    <t>永春县荷殊水库</t>
  </si>
  <si>
    <t>永春县珩坂水库※</t>
  </si>
  <si>
    <t>永春县苏合水库※</t>
  </si>
  <si>
    <t>永春县北苏坂水库※</t>
  </si>
  <si>
    <t>金门供水水源保障南高干渠供水替代工程★</t>
  </si>
  <si>
    <t>泉州市北高干渠功能调整输水工程★</t>
  </si>
  <si>
    <t>金门供水水源保障工程★</t>
  </si>
  <si>
    <t>金门供水龙湖段应急保障（湖周封闭式通道）工程</t>
  </si>
  <si>
    <t>惠安紫山分水口至惠东水库引调水工程</t>
  </si>
  <si>
    <t>洛江区城乡供水一体化项目★</t>
  </si>
  <si>
    <t>泉港区城乡供水一体化项目</t>
  </si>
  <si>
    <t>泉港区</t>
  </si>
  <si>
    <t>晋江市城乡供水一体化项目★</t>
  </si>
  <si>
    <t>南安市城乡供水一体化项目★</t>
  </si>
  <si>
    <t>惠安县城乡供水一体化项目</t>
  </si>
  <si>
    <t>安溪县城乡供水一体化项目</t>
  </si>
  <si>
    <t>永春县城乡供水一体化项目★</t>
  </si>
  <si>
    <t>德化县城乡供水一体化项目</t>
  </si>
  <si>
    <t>泉州台商投资区城乡供水一体化项目</t>
  </si>
  <si>
    <t>马跳水库供水工程★</t>
  </si>
  <si>
    <t>六</t>
  </si>
  <si>
    <t>漳州市</t>
  </si>
  <si>
    <t>九龙江防洪工程漳州段（五期）</t>
  </si>
  <si>
    <t>长泰区</t>
  </si>
  <si>
    <t>九龙江防洪工程芗城段（一期）※</t>
  </si>
  <si>
    <t>芗城区</t>
  </si>
  <si>
    <t>九龙江防洪工程龙文段</t>
  </si>
  <si>
    <t>龙文区</t>
  </si>
  <si>
    <t>东山县北部湾海塘整治项目※</t>
  </si>
  <si>
    <t>东山县</t>
  </si>
  <si>
    <t>福建省龙海市西溪水闸除险加固工程※★</t>
  </si>
  <si>
    <t>龙海区</t>
  </si>
  <si>
    <t>云霄县北江水闸除险加固工程※</t>
  </si>
  <si>
    <t>云霄县</t>
  </si>
  <si>
    <t>漳州高新区大梅溪高排渠三个病险水闸除险加固工程※</t>
  </si>
  <si>
    <t>漳州高新区</t>
  </si>
  <si>
    <t>古雷杜浔桥闸、沙西桥闸、沙西海口闸除险加固工程※</t>
  </si>
  <si>
    <t>古雷开发区</t>
  </si>
  <si>
    <t>漳州市芗城区大水港排涝闸除险加固工程※</t>
  </si>
  <si>
    <t>漳浦县江口水闸除险加固工程※</t>
  </si>
  <si>
    <t>漳浦县</t>
  </si>
  <si>
    <t>漳浦县浯江水闸除险加固工程※</t>
  </si>
  <si>
    <t>漳浦县鹿溪水闸除险加固工程※</t>
  </si>
  <si>
    <t>诏安县西溪口水闸除险加固工程※</t>
  </si>
  <si>
    <t>诏安县</t>
  </si>
  <si>
    <t>诏安县港口渡水闸除险加固工程※</t>
  </si>
  <si>
    <t>云霄县东方水闸除险加固工程※</t>
  </si>
  <si>
    <t>龙海市浮宫青年水闸重建及配套工程※</t>
  </si>
  <si>
    <t>龙海市浮宫新圩水闸及配套工程※</t>
  </si>
  <si>
    <t>龙海区中型水闸除险加固工程※</t>
  </si>
  <si>
    <t>福建省九龙江北溪水闸改建工程※</t>
  </si>
  <si>
    <t>云霄县陈岱镇竹港溪及南塘安全生态水系项目</t>
  </si>
  <si>
    <t>云霄县云陵镇火田溪下城支流安全生态水系项目</t>
  </si>
  <si>
    <t>云霄县列屿镇山前溪安全生态项目</t>
  </si>
  <si>
    <t>云霄县火田镇火田溪岳坑及佳园段安全生态水系项目</t>
  </si>
  <si>
    <t>东山县陈城镇安全生态水系建设项目</t>
  </si>
  <si>
    <t>东山县杏陈镇安全生态水系建设项目</t>
  </si>
  <si>
    <t>诏安县东溪支流赤水溪白洋段安全生态水系建设项目</t>
  </si>
  <si>
    <t>诏安县四都镇四都溪石溪支流十四五安全生态水系建设项目</t>
  </si>
  <si>
    <t>诏安县东溪流域（霞葛镇）安全生态水系建设项目</t>
  </si>
  <si>
    <t>华安县新圩镇天宫溪安全生态水系建设项目</t>
  </si>
  <si>
    <t>华安县</t>
  </si>
  <si>
    <t>华安县高车乡仙溪（高车至前岭段）安全生态水系建设项目</t>
  </si>
  <si>
    <t>漳浦县旧镇镇浯江溪安全生态水系建设项目</t>
  </si>
  <si>
    <t>漳浦县九龙江南溪（溪坂-康庄段）安全生态水系建设项目</t>
  </si>
  <si>
    <t>南靖县南坑镇停仔角溪新罗段安全生态水系建设项目</t>
  </si>
  <si>
    <t>南靖县</t>
  </si>
  <si>
    <t>南靖县船场溪书洋镇奎坑溪安全生态水系建设项目</t>
  </si>
  <si>
    <t>龙海区白水镇九龙江安全生态水系建设项目</t>
  </si>
  <si>
    <t>平和县安厚镇安全生态水系建设二期项目</t>
  </si>
  <si>
    <t>平和县</t>
  </si>
  <si>
    <t>平和县花山溪（城区段）安全生态水系建设项目</t>
  </si>
  <si>
    <t>平和县国强乡白叶溪安全生态水系建设项目</t>
  </si>
  <si>
    <t>平和县小溪镇枫埔溪安全生态水系建设项目</t>
  </si>
  <si>
    <t>长泰区九龙江北溪一级支流高层溪河道治理工程</t>
  </si>
  <si>
    <t>华安县永丰溪（邦都段）河道综合整治</t>
  </si>
  <si>
    <t>云霄县莆美镇环向北河道综合治理工程</t>
  </si>
  <si>
    <t>漳浦县九龙江南溪（康庄段）堤防及护岸工程</t>
  </si>
  <si>
    <t>古雷开发区沙西镇沙西溪、大坑溪堤防及护岸工程※</t>
  </si>
  <si>
    <t>漳浦县浯江溪（塘头～岩埭段）防洪工程※</t>
  </si>
  <si>
    <t>长泰区龙津溪上存水库一洲里段河道治理工程(枋洋段防洪堤二期)※</t>
  </si>
  <si>
    <t>云霄县滨北新区郭埔防洪堤工程※</t>
  </si>
  <si>
    <t>九龙江河口段水系综合整治（浮宫片）项目</t>
  </si>
  <si>
    <t>长泰县城区排涝工程改扩建项目</t>
  </si>
  <si>
    <t>东山县东赤港防洪体系建设※</t>
  </si>
  <si>
    <t>漳浦县朝阳水库工程★</t>
  </si>
  <si>
    <t>平和县官峰水库工程※★</t>
  </si>
  <si>
    <t>南靖县城区饮用水引水扩容提升工程</t>
  </si>
  <si>
    <t>诏安县哈溪水库枢纽工程</t>
  </si>
  <si>
    <t>长泰区湖珠水库工程</t>
  </si>
  <si>
    <t>云霄县石厝前水库※</t>
  </si>
  <si>
    <t>漳州市东南部沿海地区九龙江调水工程★</t>
  </si>
  <si>
    <t>漳浦县等</t>
  </si>
  <si>
    <t>漳州开发区招商原水有限公司取水泵站迁改工程</t>
  </si>
  <si>
    <t>漳州开发区</t>
  </si>
  <si>
    <t>平和县九龙江西溪南胜溪流域（梨仔坑）饮用水源地治理及引水工程（二期）</t>
  </si>
  <si>
    <t>漳州高新区小流域生态流量保障工程</t>
  </si>
  <si>
    <t>龙海区城乡供水一体化工程★</t>
  </si>
  <si>
    <t>长泰区城乡供水一体化工程</t>
  </si>
  <si>
    <t>漳浦县城乡供水一体化工程★</t>
  </si>
  <si>
    <t>云霄县城乡供水一体化工程</t>
  </si>
  <si>
    <t>诏安县城乡供水一体化工程</t>
  </si>
  <si>
    <t>南靖县城乡供水一体化工程（二期）★</t>
  </si>
  <si>
    <t>平和县城乡供水一体化工程</t>
  </si>
  <si>
    <t>华安县城乡供水一体化工程</t>
  </si>
  <si>
    <t>古雷开发区城乡供水一体化工程</t>
  </si>
  <si>
    <t>高新区城乡供水一体化工程（二期）</t>
  </si>
  <si>
    <t>七</t>
  </si>
  <si>
    <t>龙岩市</t>
  </si>
  <si>
    <t>汀江（上杭、武平、黄潭河新罗段）防洪提升工程</t>
  </si>
  <si>
    <t>市本级</t>
  </si>
  <si>
    <t>九龙江（新罗、漳平段）防洪提升工程</t>
  </si>
  <si>
    <t>汀江 （永定、长汀段）防洪提升工程</t>
  </si>
  <si>
    <t>福建省闽江沙溪流域连城段防洪提升工程</t>
  </si>
  <si>
    <t>连城县</t>
  </si>
  <si>
    <t>福建省汀江连城段防洪提升工程</t>
  </si>
  <si>
    <t>新罗区大池集镇段安全生态水系建设项目</t>
  </si>
  <si>
    <t>新罗区</t>
  </si>
  <si>
    <t>新罗区白沙镇田坑溪邹山村、高洋村段安全生态水系建设项目</t>
  </si>
  <si>
    <t>新罗区雁石溪雁石集镇段及支流柯溪溪益坑村段安全生态水系建设项目</t>
  </si>
  <si>
    <t>永定区凤城街道安全生态水系</t>
  </si>
  <si>
    <t>永定区</t>
  </si>
  <si>
    <t>永定区合溪乡合调溪安全生态水系建设项目（二期）</t>
  </si>
  <si>
    <t>上杭县才溪溪（才溪村段）安全生态水系建设项目</t>
  </si>
  <si>
    <t>上杭县</t>
  </si>
  <si>
    <t>上杭县庐丰畲族乡安乡溪安全生态水系项目</t>
  </si>
  <si>
    <t>上杭县湖洋镇汀江支流濑溪安全生态水系建设项目（二期）</t>
  </si>
  <si>
    <t>上杭县通贤溪安全生态水系项目</t>
  </si>
  <si>
    <t>黄潭河稔田镇石牌段安全生态水系建设项目</t>
  </si>
  <si>
    <t>武平县中山河中山镇安全生态水系建设项目</t>
  </si>
  <si>
    <t>武平县</t>
  </si>
  <si>
    <t>武平县中山河东留镇安全生态水系建设项目</t>
  </si>
  <si>
    <t>武平县中山河城厢镇文溪溪安全生态水系建设项目</t>
  </si>
  <si>
    <t>武平县万安镇万安溪安全生态水系建设项目</t>
  </si>
  <si>
    <t>武平县象洞溪（洋贝段）安全生态水系建设项目</t>
  </si>
  <si>
    <t>长汀县汀江干流水口段安全生态水系建设项目</t>
  </si>
  <si>
    <t>长汀县</t>
  </si>
  <si>
    <t>长汀县七里河安全生态水系建设项目</t>
  </si>
  <si>
    <t>连城县庙前镇芷溪溪安全生态水系工程</t>
  </si>
  <si>
    <t>连城县北团镇北团河安全生态水系建设项目</t>
  </si>
  <si>
    <t>连城县姑田镇姑田溪安全生态水系建设项目</t>
  </si>
  <si>
    <t>连城县四堡镇四堡溪安全生态水系建设项目</t>
  </si>
  <si>
    <t>漳平市双洋溪双洋段安全生态水系建设</t>
  </si>
  <si>
    <t>漳平市</t>
  </si>
  <si>
    <t>漳平市灵地乡安全生态水系建设</t>
  </si>
  <si>
    <t>九龙江北溪（新罗片）水环境综合治理与生态廊道建设工程</t>
  </si>
  <si>
    <t>海绵城市中心城市水环境综合整治工程</t>
  </si>
  <si>
    <t>九龙江、汀江上下游补偿资金项目</t>
  </si>
  <si>
    <t>武平县流域水生态环境综合整治项目</t>
  </si>
  <si>
    <t xml:space="preserve">长汀县水土保持高质量发展先行区建设项目
</t>
  </si>
  <si>
    <t>新罗区吕凤溪中小流域治理工程※</t>
  </si>
  <si>
    <t>永定区金丰溪陈东乡治理工程</t>
  </si>
  <si>
    <t>永定区金丰溪大溪乡治理工程</t>
  </si>
  <si>
    <t>永定区金丰溪古竹乡段治理工程</t>
  </si>
  <si>
    <t>永定区金丰溪下洋镇沿江段治理工程</t>
  </si>
  <si>
    <t>永定区金丰溪湖坑上东-石灰坑段中小河流治理工程※</t>
  </si>
  <si>
    <t>永定区永定河城郊镇古二村-桃坑村段治理工程※</t>
  </si>
  <si>
    <t>永定区永定河抚市镇协兴段治理工程</t>
  </si>
  <si>
    <t>永定区堂堡溪山洪沟治理工程※</t>
  </si>
  <si>
    <t>永定区鹊坪溪山洪沟治理工程※</t>
  </si>
  <si>
    <t>永定区南溪山洪沟治理工程※</t>
  </si>
  <si>
    <t>永定区大排溪山洪沟治理工程※</t>
  </si>
  <si>
    <t>永定区文馆溪山洪沟治理工程※</t>
  </si>
  <si>
    <t>永定区洪山溪山洪沟治理工程※</t>
  </si>
  <si>
    <t>上杭县黄潭河蓝溪镇黄潭段治理工程</t>
  </si>
  <si>
    <t>上杭县黄潭河溪口镇大厚段治理工程</t>
  </si>
  <si>
    <t>上杭县旧县河蛟洋镇坪上段治理工程※</t>
  </si>
  <si>
    <t>上杭县旧县河旧县镇九曲溪段治理工程※</t>
  </si>
  <si>
    <t>上杭县旧县河旧县镇(全坊-铁东)段治理工程※</t>
  </si>
  <si>
    <t>上杭县黄潭河稔田镇祝田段至化厚段治理工程※</t>
  </si>
  <si>
    <t>上杭县黄潭河古田镇治理工程（二期）※</t>
  </si>
  <si>
    <t>上杭县旧县河旧县镇梅溪段治理工程※</t>
  </si>
  <si>
    <t>上杭县黄潭河溪口镇当丰段治理工程※</t>
  </si>
  <si>
    <t>上杭县才溪重点山洪沟防洪治理项目※</t>
  </si>
  <si>
    <t>上杭县南溪、北溪重点山洪沟防洪治理项目※</t>
  </si>
  <si>
    <t>武平县小澜溪湘店治理工程※</t>
  </si>
  <si>
    <t>武平县中赤河十方段治理工程※</t>
  </si>
  <si>
    <t>武平县中赤河灵岩段河道治理工程</t>
  </si>
  <si>
    <t>武平县小澜溪桃溪段治理工程※</t>
  </si>
  <si>
    <t>武平县中赤河下营村段治理工程※</t>
  </si>
  <si>
    <t>武平县中赤河中赤段治理工程※</t>
  </si>
  <si>
    <t>武平县中赤河中赤镇上赤村段治理工程※</t>
  </si>
  <si>
    <t>武平县中赤河岩前镇上社段治理工程※</t>
  </si>
  <si>
    <t>武平县中赤河岩前镇双坊段治理工程※</t>
  </si>
  <si>
    <t>武平县永平溪山洪沟防洪治理工程※</t>
  </si>
  <si>
    <t>武平县上峰溪山洪沟防洪治理工程※</t>
  </si>
  <si>
    <t>武平县象洞溪山洪沟防洪治理工程※</t>
  </si>
  <si>
    <t>武平县元丰溪（彭寨河）山洪沟防洪治理工程※</t>
  </si>
  <si>
    <t>武平县新福溪山洪沟防洪治理工程※</t>
  </si>
  <si>
    <t>武平县十方镇忠田铺溪山洪沟防洪治理工程※</t>
  </si>
  <si>
    <t>长汀县濯田镇湖头段治理工程</t>
  </si>
  <si>
    <t>长汀县长潭河馆前镇陈莲村段治理工程※</t>
  </si>
  <si>
    <t>长汀县丰口河山洪沟治理工程※</t>
  </si>
  <si>
    <t>长汀县根溪河山洪沟治理工程※</t>
  </si>
  <si>
    <t>长汀县刘源河山洪沟治理工程※</t>
  </si>
  <si>
    <t>长汀县罗坑河山洪沟治理工程※</t>
  </si>
  <si>
    <t>长汀县南塅河山洪沟治理工程※</t>
  </si>
  <si>
    <t>长汀县桥下河山洪沟治理工程※</t>
  </si>
  <si>
    <t>连城朝天岩河治理工程</t>
  </si>
  <si>
    <t>连城旧县河新泉镇陂坑口段治理工程※</t>
  </si>
  <si>
    <t>连城县旧县河文亨镇湖峰村-南阳村段治理工程※</t>
  </si>
  <si>
    <t>漳平市芦芝治镇理洛工溪程大深集镇段</t>
  </si>
  <si>
    <t>漳平市新桥溪城口段治理工程※</t>
  </si>
  <si>
    <t>漳平市双洋溪香寮段治理工程※</t>
  </si>
  <si>
    <t>漳平市象湖半华段治理工程※</t>
  </si>
  <si>
    <t>漳平市营仑溪山洪沟防洪治理工程※</t>
  </si>
  <si>
    <t>漳平市石坑溪山洪沟防洪治理工程※</t>
  </si>
  <si>
    <t>漳平市梧村溪山洪沟防洪治理工程※</t>
  </si>
  <si>
    <t>漳平市陈坑溪山洪沟防洪治理工程※</t>
  </si>
  <si>
    <t>漳平市安坑溪山洪沟防洪治理工程※</t>
  </si>
  <si>
    <t>漳平市双溪溪山洪沟防洪治理工程※</t>
  </si>
  <si>
    <t>龙岩市排水防涝整治建设工程</t>
  </si>
  <si>
    <t>上杭县城区西部片区（含高铁片区）水系连通项目</t>
  </si>
  <si>
    <t>武平县城区排涝及水环境治理项目</t>
  </si>
  <si>
    <t>武平县平川河水闸除险加固工程※</t>
  </si>
  <si>
    <t>连城县城区防洪排涝（高水高排）工程</t>
  </si>
  <si>
    <t>浙溪水库</t>
  </si>
  <si>
    <t>龙岩市富溪一级水库※★</t>
  </si>
  <si>
    <t>龙岩市中甲水库工程</t>
  </si>
  <si>
    <t>新罗区朝前水库</t>
  </si>
  <si>
    <t>龙岩市永定区光坑水库※</t>
  </si>
  <si>
    <t>龙岩市永定区西寨水库</t>
  </si>
  <si>
    <t>龙岩市永定区堵树坪水库</t>
  </si>
  <si>
    <t>武平县百把寨水库工程※★</t>
  </si>
  <si>
    <t>连城县永丰水库工程★</t>
  </si>
  <si>
    <t>龙岩市永定区双坑口水库</t>
  </si>
  <si>
    <t>上杭县泮境乡乌石水库工程</t>
  </si>
  <si>
    <t>长汀县羊耳坑水库</t>
  </si>
  <si>
    <t>长汀县桐睦水库※★</t>
  </si>
  <si>
    <t>漳平市二十四溪水库</t>
  </si>
  <si>
    <t>漳平市双洋一级水库</t>
  </si>
  <si>
    <t>漳平市双洋二级水库</t>
  </si>
  <si>
    <t>龙岩中心城区万安溪引水工程★</t>
  </si>
  <si>
    <t>连城县城区引调水工程</t>
  </si>
  <si>
    <t>新罗区城乡供水一体化★</t>
  </si>
  <si>
    <t>新罗区西南片区城乡供水一体化</t>
  </si>
  <si>
    <t>永定区城乡供水一体化项目★</t>
  </si>
  <si>
    <t>上杭县城乡供水一体化建设项目</t>
  </si>
  <si>
    <t>武平县城乡供水一体化建设项目★</t>
  </si>
  <si>
    <t>长汀县城乡供水一体化工程（二期）及长汀县城乡供水一体化数字水务建设工程</t>
  </si>
  <si>
    <t>连城县城乡供水一体化项目（三期）★</t>
  </si>
  <si>
    <t>漳平市城乡供水一体化二期工程★</t>
  </si>
  <si>
    <t>八</t>
  </si>
  <si>
    <t>三明市</t>
  </si>
  <si>
    <t>闽江干流防洪提升工程（三明段）※★</t>
  </si>
  <si>
    <t>闽江防洪工程三明段（二期）★</t>
  </si>
  <si>
    <t>闽江尤溪流域防洪三期工程（大田段）</t>
  </si>
  <si>
    <t>大田县</t>
  </si>
  <si>
    <t>闽江尤溪流域防洪三期工程（尤溪段）</t>
  </si>
  <si>
    <t>尤溪县</t>
  </si>
  <si>
    <t>闽江尤溪流域防洪四期工程（尤溪段）</t>
  </si>
  <si>
    <t>闽江上游金溪流域将乐段防洪四期工程</t>
  </si>
  <si>
    <t>将乐县</t>
  </si>
  <si>
    <t>闽江上游金溪流域泰宁防洪提升工程</t>
  </si>
  <si>
    <t>泰宁县</t>
  </si>
  <si>
    <t>闽江上游沙溪流域三元防洪提升工程</t>
  </si>
  <si>
    <t>闽江上游沙溪流域明溪防洪提升工程</t>
  </si>
  <si>
    <t>明溪县</t>
  </si>
  <si>
    <t>尤溪县西滨镇际后溪安全生态水系建设项目</t>
  </si>
  <si>
    <t>尤溪县西滨镇双洋溪安全生态水系建设项目</t>
  </si>
  <si>
    <t>尤溪县梅仙镇尤溪和南洋溪半山南洋段安全生态水系建设项目</t>
  </si>
  <si>
    <t>尤溪县管前镇青印溪柳塘段安全生态水系建设项目</t>
  </si>
  <si>
    <t>永安市罗坊乡梦溪安全生态水系建设项目</t>
  </si>
  <si>
    <t>永安市</t>
  </si>
  <si>
    <t>泰宁县朱口镇泰宁溪朱口段安全生态水系建设项目</t>
  </si>
  <si>
    <t>泰宁县开善乡开善溪安全生态水系建设项目</t>
  </si>
  <si>
    <t>三元区岩前镇溪源溪星桥段安全生态水系建设项目</t>
  </si>
  <si>
    <t>三元区</t>
  </si>
  <si>
    <t>三元区莘口镇丁舍溪安全生态水系建设项目</t>
  </si>
  <si>
    <t>清流县灵地镇罗口溪安全生态水系建设项目</t>
  </si>
  <si>
    <t>清流县</t>
  </si>
  <si>
    <t>清流县田源乡田源溪安全生态水系建设项目</t>
  </si>
  <si>
    <t>宁化县水茜镇水茜溪下洋段安全生态水系建设项目</t>
  </si>
  <si>
    <t>宁化县</t>
  </si>
  <si>
    <t>宁化县济村乡济村溪安全生态水系建设项目</t>
  </si>
  <si>
    <t>明溪县瀚仙镇瀚仙溪龙湖段安全生态水系建设项目</t>
  </si>
  <si>
    <t>将乐县漠源乡漠村溪安全生态水系建设项目</t>
  </si>
  <si>
    <t>将乐县高唐镇赖地溪安全生态水系建设项目</t>
  </si>
  <si>
    <t>将乐县余坊乡大渠溪安全生态水系建设项目</t>
  </si>
  <si>
    <t>建宁县大田溪楚尾段安全生态水系建设项目</t>
  </si>
  <si>
    <t>建宁县</t>
  </si>
  <si>
    <t>建宁县伊家乡都上溪安全生态水系建设项目</t>
  </si>
  <si>
    <t>大田县小湖溪安全生态水系建设项目</t>
  </si>
  <si>
    <t>大田县均溪镇周田溪安全生态水系建设项目</t>
  </si>
  <si>
    <t>大田县前坪乡湖美溪前坪段安全生态水系建设项目</t>
  </si>
  <si>
    <t>沙县区生态新城林业溪安全生态水系建设项目</t>
  </si>
  <si>
    <t>沙县区</t>
  </si>
  <si>
    <t>三明市池湖溪幸福河湖建设项目</t>
  </si>
  <si>
    <t>宁化县治平畲族乡长潭河邓屋段河道治理工程</t>
  </si>
  <si>
    <t>泰宁县水系连通及水美项目建设★</t>
  </si>
  <si>
    <t>三元区岩前镇溪源溪富源段河道治理工程</t>
  </si>
  <si>
    <t>三元区岩前镇溪源溪星桥段河道治理工程</t>
  </si>
  <si>
    <t>三元区岩前镇溪源溪增坊段河道治理工程</t>
  </si>
  <si>
    <t>三元区岩前镇溪源溪欧坑段河道治理工程</t>
  </si>
  <si>
    <t>宁化县湖村镇泉湖溪邓坊陈家段河道治理工程</t>
  </si>
  <si>
    <t>大田县朱坂溪汤泉段河道治理工程</t>
  </si>
  <si>
    <t>大田县太华镇朱坂溪西甲段河道治理工程※</t>
  </si>
  <si>
    <t>建宁县杨林溪杨林枫元中小河流治理工程</t>
  </si>
  <si>
    <t>建宁县里心镇里沙溪汪家至滩角段中小河流治理工程</t>
  </si>
  <si>
    <t>尤溪县梅仙镇华兰溪源湖段和大宁段河道治理工程</t>
  </si>
  <si>
    <t>尤溪县洋中镇华兰溪后楼至龙洋段河道治理工程</t>
  </si>
  <si>
    <t>尤溪县汤川乡新岭溪溪滨至阳星段河道治理工程</t>
  </si>
  <si>
    <t>泰宁县大龙乡大布溪双坪段河道治理工程※</t>
  </si>
  <si>
    <t>泰宁县大龙乡大布溪显口段河道治理工程※</t>
  </si>
  <si>
    <t>明溪县夏阳乡夏阳溪地美段河道治理工程</t>
  </si>
  <si>
    <t>永安市西洋镇巴溪林田至蚌口段河道治理工程※</t>
  </si>
  <si>
    <t>永安市巴溪洛溪洪田段中小河流综合治理工程※</t>
  </si>
  <si>
    <t>永安市贡川镇胡贡溪河道治理工程※</t>
  </si>
  <si>
    <t>沙县区高桥镇高桥溪官庄段河道整治工程※</t>
  </si>
  <si>
    <t>大田县桃源镇新桥河桃源段二期河道治理工程※</t>
  </si>
  <si>
    <t>建宁县均口镇大布溪官常村段河道治理工程※</t>
  </si>
  <si>
    <t>建宁县均口镇夏坊溪焦坑段河道治理工程※</t>
  </si>
  <si>
    <t>将乐县南口镇池湖溪温坊洋布段河道治理工程※</t>
  </si>
  <si>
    <t>将乐县白莲镇池湖溪大王至古楼段河道治理工程※</t>
  </si>
  <si>
    <t>将乐县余坊乡泰宁溪余坊段河道治理工程※</t>
  </si>
  <si>
    <t>泰宁县泰宁溪交溪支流 （渠高至洋发段）河道治理工程※</t>
  </si>
  <si>
    <t>泰宁县大龙乡角溪角溪村段河道治理工程※</t>
  </si>
  <si>
    <t>泰宁县杉城镇泰宁溪南会段河道治理工程※</t>
  </si>
  <si>
    <t>永安市文江溪槐南镇中小河流综合治理项目※</t>
  </si>
  <si>
    <t>永安市青水畲族乡文江溪龙吴至三溪中小河流治理工程※</t>
  </si>
  <si>
    <t>永安市洪田镇文川溪贵湖段河道治理工程※</t>
  </si>
  <si>
    <t>尤溪县西城镇青印溪湆头至玉池段河道治理工程※</t>
  </si>
  <si>
    <t>尤溪县中仙镇清溪东华至华口段河道治理工程※</t>
  </si>
  <si>
    <t>大田县下岩水库工程※★</t>
  </si>
  <si>
    <t>尤溪县桂坑水库工程</t>
  </si>
  <si>
    <t>将乐县大拔水库工程</t>
  </si>
  <si>
    <t>建宁县黄家水库工程</t>
  </si>
  <si>
    <t>大田县雪山水库工程</t>
  </si>
  <si>
    <t>宁化县石板桥水库工程</t>
  </si>
  <si>
    <t>明溪县石溪水库工程</t>
  </si>
  <si>
    <t>尤溪县禄垄水库工程</t>
  </si>
  <si>
    <t>宁化县案湖水库工程</t>
  </si>
  <si>
    <t>宁化县大寨水库工程</t>
  </si>
  <si>
    <t>将乐县渠源水库工程</t>
  </si>
  <si>
    <t>将乐县张源水库工程</t>
  </si>
  <si>
    <t>建宁县沙洲水库工程</t>
  </si>
  <si>
    <t>将乐县黄家地水库工程</t>
  </si>
  <si>
    <t>沙县区马岩水库工程※</t>
  </si>
  <si>
    <t>清流县城区第二水厂（城区备用水源）建设项目二期工程</t>
  </si>
  <si>
    <t>三元区城乡供水一体化项目</t>
  </si>
  <si>
    <t>沙县区城乡供水一体化项目</t>
  </si>
  <si>
    <t>永安市城乡供水一体化项目★</t>
  </si>
  <si>
    <t>明溪县城乡供水一体化项目★</t>
  </si>
  <si>
    <t>清流县城乡供水一体化项目★</t>
  </si>
  <si>
    <t>宁化县城乡供水一体化项目★</t>
  </si>
  <si>
    <t>建宁县城乡供水一体化项目★</t>
  </si>
  <si>
    <t>泰宁县城乡供水一体化项目★</t>
  </si>
  <si>
    <t>将乐县城乡供水一体化项目★</t>
  </si>
  <si>
    <t>尤溪县城乡供水一体化项目</t>
  </si>
  <si>
    <t>大田县城乡供水一体化项目★</t>
  </si>
  <si>
    <t>九</t>
  </si>
  <si>
    <t>南平市</t>
  </si>
  <si>
    <t>闽江流域建溪防洪提升工程建阳城区段一期</t>
  </si>
  <si>
    <t>建阳区</t>
  </si>
  <si>
    <t>闽江流域建溪防洪提升工程建阳城区段二期</t>
  </si>
  <si>
    <t>闽江富屯溪流域防洪提升工程邵武段一期</t>
  </si>
  <si>
    <t>邵武市</t>
  </si>
  <si>
    <t>闽江流域崇阳溪武夷山市西门畈（西溪工业路桥段、北岸洲段）防洪治理工程</t>
  </si>
  <si>
    <t>武夷山市</t>
  </si>
  <si>
    <t>闽江流域崇阳溪武夷山市（毛坪等）防洪治理工程</t>
  </si>
  <si>
    <t>闽江源头崇阳溪水生态修复与治理工程（武夷山市段）</t>
  </si>
  <si>
    <t>闽江流域建溪建瓯市徐墩段防洪提升工程</t>
  </si>
  <si>
    <t>建瓯市</t>
  </si>
  <si>
    <t>闽江流域建溪防洪工程建瓯东游段※★</t>
  </si>
  <si>
    <t>闽江流域富屯溪防洪工程顺昌段一期★</t>
  </si>
  <si>
    <t>顺昌县</t>
  </si>
  <si>
    <t>闽江治理（浦城段）防洪工程一期项目</t>
  </si>
  <si>
    <t>浦城县</t>
  </si>
  <si>
    <t>闽江富屯溪流域防洪提升工程光泽段一期※</t>
  </si>
  <si>
    <t>光泽县</t>
  </si>
  <si>
    <t>闽江建溪流域防洪提升工程松溪县旧县至夙屯段</t>
  </si>
  <si>
    <t>松溪县</t>
  </si>
  <si>
    <t>闽江建溪流域防洪提升工程政和县护田至西津段★</t>
  </si>
  <si>
    <t>政和县</t>
  </si>
  <si>
    <t>闽江建溪流域防洪提升工程武夷新区段一期</t>
  </si>
  <si>
    <t>武夷新区</t>
  </si>
  <si>
    <t>建阳区松柏溪安全生态水系项目</t>
  </si>
  <si>
    <t>建阳区水吉镇仁山溪安全生态水系建设项目</t>
  </si>
  <si>
    <t>武夷山市新丰街道程溪安全生态水系建设项目</t>
  </si>
  <si>
    <t>武夷山市洋庄乡西溪安全生态水系建设项目</t>
  </si>
  <si>
    <t>武夷山市武夫镇翁墩溪及古亭溪安全生态水系建设项目</t>
  </si>
  <si>
    <t>建瓯市溪尾溪安全生态水系建设项目</t>
  </si>
  <si>
    <t>顺昌县蛟溪安全生态水系建设项目</t>
  </si>
  <si>
    <t>顺昌县派溪（元坑、郑坊段）安全生态水系建设项目</t>
  </si>
  <si>
    <t>顺昌县双溪街道富屯溪（新屯至水南段）安全生态水系建设项目</t>
  </si>
  <si>
    <t>顺昌县大干镇良坊溪安全生态水系建设项目</t>
  </si>
  <si>
    <t>顺昌县高阳乡高阳溪安全生态水系建设项目</t>
  </si>
  <si>
    <t>光泽县北溪崇仁安全生态水系建设项目</t>
  </si>
  <si>
    <t>光泽县寨里镇清溪桃林段安全生态水系建设项目</t>
  </si>
  <si>
    <t>南平政和县铁山镇梅龙溪（大岭、元山至凤林段）安全生态水系建设项目</t>
  </si>
  <si>
    <t>政和县镇前镇蛟龙溪（镇前段）安全生态水系建设项目</t>
  </si>
  <si>
    <t>政和县石屯镇七星溪（石屯段）安全生态水系建设项目</t>
  </si>
  <si>
    <t>延平区吉溪等流域综合治理项目</t>
  </si>
  <si>
    <t>延平区</t>
  </si>
  <si>
    <t>南平市建阳区水文化工程</t>
  </si>
  <si>
    <t>建阳区麻阳溪（浮桥至僕石段）防洪工程</t>
  </si>
  <si>
    <t>建阳区漳溪（漳墩镇廖墩段）中小河流治理工程</t>
  </si>
  <si>
    <t>邵武市集中式饮用水水源地大乾水库水质安全保障和风险防控工程</t>
  </si>
  <si>
    <t>邵武市水口寨溪五期中小河流治理工程</t>
  </si>
  <si>
    <t>武夷山市水美城市建设项目(一期、二期)续建</t>
  </si>
  <si>
    <t>武夷山市梅溪上梅乡金竹至下阳段、武夷街道溪洲段中小河流治理工程</t>
  </si>
  <si>
    <t>武夷山市潭溪五夫镇樟边渡桥至回潭坝段中小河流治理工程</t>
  </si>
  <si>
    <t>武夷山市黄柏溪武夷街道柘洋至高苏坂段中小河流治理工程</t>
  </si>
  <si>
    <t>建瓯市吉阳溪新桥到玉溪河段中小河流治理工程※</t>
  </si>
  <si>
    <t>建瓯市水源溪二期中小河流治理工程※</t>
  </si>
  <si>
    <t>建瓯市水源溪东游段中小河流治理工程</t>
  </si>
  <si>
    <t>建瓯市武步溪中田段治理项目※</t>
  </si>
  <si>
    <t>建瓯市小松溪中小河流治理工程小松段※</t>
  </si>
  <si>
    <t>顺昌县鹭鹚溪大历镇段二期中小河流治理工程</t>
  </si>
  <si>
    <t>顺昌县鹭鹚溪岚下乡段二期中小河流治理工程※</t>
  </si>
  <si>
    <t>顺昌县仁寿溪仁寿镇段中小河流工程※</t>
  </si>
  <si>
    <t>顺昌县河道疏浚综合整治项目</t>
  </si>
  <si>
    <t>浦城县大石溪二期富岭镇段中小河流治理工程</t>
  </si>
  <si>
    <t>光泽县北溪流域综合治理一期工程★</t>
  </si>
  <si>
    <t>光泽县西溪（李坊乡段）河道治理工程</t>
  </si>
  <si>
    <t>光泽县清溪（三期）中小河流治理工程</t>
  </si>
  <si>
    <t>松溪县杉溪茶洲水库下游段中小河流治理工程</t>
  </si>
  <si>
    <t>政和县安溪 中小河流治理工程 (锦屏段、高山村、洋屯段 )</t>
  </si>
  <si>
    <t>政和县安溪（岭腰、长垄段）中小河流治理工程</t>
  </si>
  <si>
    <t>政和县七星溪富美支流中小河流治理项目※</t>
  </si>
  <si>
    <t>邵武金塘工业园区高水高排工程</t>
  </si>
  <si>
    <t>顺昌县城北片区排涝建设项目</t>
  </si>
  <si>
    <t>光泽县城区高水高排工程</t>
  </si>
  <si>
    <t>建阳区甘源水库工程※</t>
  </si>
  <si>
    <t>邵武市周源水库工程※★</t>
  </si>
  <si>
    <t>邵武市厂山水库工程※</t>
  </si>
  <si>
    <t>顺昌县张源水库</t>
  </si>
  <si>
    <t>顺昌高仔厂水库</t>
  </si>
  <si>
    <t>光泽县大羊水库项目</t>
  </si>
  <si>
    <t>松溪县周墩水库工程※★</t>
  </si>
  <si>
    <t>政和县范屯洋水库工程</t>
  </si>
  <si>
    <t>武夷山市东溪水库基础设施提升项目</t>
  </si>
  <si>
    <t>政和县城区供水引调水工程※★</t>
  </si>
  <si>
    <t>延平区城乡供水一体化★</t>
  </si>
  <si>
    <t>建阳区城乡供水一体化建设★</t>
  </si>
  <si>
    <t>邵武市城乡供水一体化工程★</t>
  </si>
  <si>
    <t>武夷山市城乡供水一体化项目★</t>
  </si>
  <si>
    <t>建瓯市城乡供水一体化建设★</t>
  </si>
  <si>
    <t>顺昌县城乡供水一体化★</t>
  </si>
  <si>
    <t>浦城县城乡供水一体化工程★</t>
  </si>
  <si>
    <t>光泽县城乡供水一体化项目★</t>
  </si>
  <si>
    <t>松溪县城乡供水一体化项目★</t>
  </si>
  <si>
    <t>政和县城乡供水一体化建设项目★</t>
  </si>
  <si>
    <t>十</t>
  </si>
  <si>
    <t>平潭综合实验区</t>
  </si>
  <si>
    <t>平潭防洪防潮工程★</t>
  </si>
  <si>
    <t>平潭</t>
  </si>
  <si>
    <t>平潭水库引水工程★</t>
  </si>
  <si>
    <t>平潭城乡供水一体化工程</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</si>
</sst>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_؎"/>
  </numFmts>
  <fonts count="41">
    <font>
      <sz val="11"/>
      <color theme="1"/>
      <name val="宋体"/>
      <charset val="134"/>
      <scheme val="minor"/>
    </font>
    <font>
      <sz val="11"/>
      <color indexed="8"/>
      <name val="宋体"/>
      <charset val="134"/>
    </font>
    <font>
      <sz val="12"/>
      <color indexed="8"/>
      <name val="宋体"/>
      <charset val="134"/>
      <scheme val="minor"/>
    </font>
    <font>
      <sz val="12"/>
      <name val="宋体"/>
      <charset val="134"/>
      <scheme val="minor"/>
    </font>
    <font>
      <sz val="12"/>
      <name val="宋体"/>
      <charset val="134"/>
    </font>
    <font>
      <sz val="11"/>
      <name val="宋体"/>
      <charset val="134"/>
    </font>
    <font>
      <sz val="12"/>
      <color indexed="8"/>
      <name val="宋体"/>
      <charset val="134"/>
    </font>
    <font>
      <sz val="11"/>
      <color rgb="FFFF0000"/>
      <name val="宋体"/>
      <charset val="134"/>
    </font>
    <font>
      <sz val="10"/>
      <name val="宋体"/>
      <charset val="134"/>
    </font>
    <font>
      <b/>
      <sz val="12"/>
      <name val="宋体"/>
      <charset val="134"/>
    </font>
    <font>
      <b/>
      <sz val="12"/>
      <color theme="1"/>
      <name val="宋体"/>
      <charset val="134"/>
    </font>
    <font>
      <sz val="12"/>
      <color theme="1"/>
      <name val="黑体"/>
      <charset val="134"/>
    </font>
    <font>
      <sz val="20"/>
      <color theme="1"/>
      <name val="方正小标宋简体"/>
      <charset val="134"/>
    </font>
    <font>
      <sz val="12"/>
      <color theme="1"/>
      <name val="宋体"/>
      <charset val="134"/>
      <scheme val="minor"/>
    </font>
    <font>
      <b/>
      <sz val="12"/>
      <color indexed="8"/>
      <name val="宋体"/>
      <charset val="134"/>
    </font>
    <font>
      <b/>
      <sz val="12"/>
      <color indexed="8"/>
      <name val="宋体"/>
      <charset val="134"/>
      <scheme val="minor"/>
    </font>
    <font>
      <b/>
      <sz val="12"/>
      <color rgb="FF000000"/>
      <name val="宋体"/>
      <charset val="134"/>
      <scheme val="minor"/>
    </font>
    <font>
      <sz val="12"/>
      <color theme="1"/>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2"/>
      <name val="SimSun"/>
      <charset val="134"/>
    </font>
    <font>
      <b/>
      <sz val="1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3"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22" fillId="9" borderId="0" applyNumberFormat="0" applyBorder="0" applyAlignment="0" applyProtection="0">
      <alignment vertical="center"/>
    </xf>
    <xf numFmtId="0" fontId="25" fillId="0" borderId="5" applyNumberFormat="0" applyFill="0" applyAlignment="0" applyProtection="0">
      <alignment vertical="center"/>
    </xf>
    <xf numFmtId="0" fontId="22" fillId="10" borderId="0" applyNumberFormat="0" applyBorder="0" applyAlignment="0" applyProtection="0">
      <alignment vertical="center"/>
    </xf>
    <xf numFmtId="0" fontId="31" fillId="11" borderId="6" applyNumberFormat="0" applyAlignment="0" applyProtection="0">
      <alignment vertical="center"/>
    </xf>
    <xf numFmtId="0" fontId="32" fillId="11" borderId="2" applyNumberFormat="0" applyAlignment="0" applyProtection="0">
      <alignment vertical="center"/>
    </xf>
    <xf numFmtId="0" fontId="33" fillId="12" borderId="7"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8" applyNumberFormat="0" applyFill="0" applyAlignment="0" applyProtection="0">
      <alignment vertical="center"/>
    </xf>
    <xf numFmtId="0" fontId="4" fillId="0" borderId="0">
      <alignment vertical="center"/>
    </xf>
    <xf numFmtId="0" fontId="35" fillId="0" borderId="9"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 fillId="0" borderId="0"/>
    <xf numFmtId="0" fontId="38" fillId="0" borderId="0"/>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 fillId="0" borderId="0">
      <alignment vertical="center"/>
    </xf>
  </cellStyleXfs>
  <cellXfs count="8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1" fillId="0" borderId="0" xfId="0" applyFont="1" applyFill="1" applyAlignment="1"/>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Alignment="1">
      <alignment horizontal="left" vertical="center" wrapText="1"/>
    </xf>
    <xf numFmtId="0" fontId="10" fillId="0" borderId="0" xfId="0" applyFont="1" applyFill="1">
      <alignment vertical="center"/>
    </xf>
    <xf numFmtId="0" fontId="0" fillId="0" borderId="0" xfId="0"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176"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30" applyFont="1" applyFill="1" applyBorder="1" applyAlignment="1">
      <alignment horizontal="left" vertical="center" wrapText="1"/>
    </xf>
    <xf numFmtId="0" fontId="4" fillId="0" borderId="1" xfId="3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176" fontId="18"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48" applyFont="1" applyFill="1" applyBorder="1" applyAlignment="1">
      <alignment horizontal="center" vertical="center" wrapText="1"/>
    </xf>
    <xf numFmtId="0" fontId="4" fillId="0" borderId="1" xfId="48" applyFont="1" applyFill="1" applyBorder="1" applyAlignment="1">
      <alignment horizontal="left" vertical="center" wrapText="1"/>
    </xf>
    <xf numFmtId="0" fontId="4" fillId="0" borderId="1" xfId="52" applyNumberFormat="1" applyFont="1" applyFill="1" applyBorder="1" applyAlignment="1">
      <alignment horizontal="center" vertical="center" wrapText="1"/>
    </xf>
    <xf numFmtId="0" fontId="4" fillId="0" borderId="1" xfId="52" applyNumberFormat="1" applyFont="1" applyFill="1" applyBorder="1" applyAlignment="1">
      <alignment horizontal="left" vertical="center" wrapText="1"/>
    </xf>
    <xf numFmtId="1" fontId="9"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49" applyFont="1" applyFill="1" applyBorder="1" applyAlignment="1">
      <alignment vertical="center" wrapText="1"/>
    </xf>
    <xf numFmtId="1" fontId="4"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176" fontId="10" fillId="0" borderId="1" xfId="0" applyNumberFormat="1" applyFont="1" applyFill="1" applyBorder="1" applyAlignment="1">
      <alignment horizontal="center" vertical="center"/>
    </xf>
    <xf numFmtId="176" fontId="0" fillId="0" borderId="0" xfId="0" applyNumberFormat="1" applyFill="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常规 10" xfId="49"/>
    <cellStyle name="40% - 强调文字颜色 6" xfId="50" builtinId="51"/>
    <cellStyle name="60% - 强调文字颜色 6" xfId="51" builtinId="52"/>
    <cellStyle name="常规 10 2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7"/>
  <sheetViews>
    <sheetView tabSelected="1" view="pageBreakPreview" zoomScale="130" zoomScaleNormal="115" workbookViewId="0">
      <pane ySplit="5" topLeftCell="A34" activePane="bottomLeft" state="frozen"/>
      <selection/>
      <selection pane="bottomLeft" activeCell="A2" sqref="A2:F2"/>
    </sheetView>
  </sheetViews>
  <sheetFormatPr defaultColWidth="9" defaultRowHeight="35" customHeight="1" outlineLevelCol="7"/>
  <cols>
    <col min="1" max="1" width="5.73333333333333" style="18" customWidth="1"/>
    <col min="2" max="2" width="44.025" style="1" customWidth="1"/>
    <col min="3" max="3" width="10.4583333333333" style="18" customWidth="1"/>
    <col min="4" max="4" width="11.75" style="18" customWidth="1"/>
    <col min="5" max="5" width="10.625" style="18" customWidth="1"/>
    <col min="6" max="6" width="10.875" style="18" customWidth="1"/>
    <col min="7" max="16384" width="9" style="1"/>
  </cols>
  <sheetData>
    <row r="1" ht="16" customHeight="1" spans="1:2">
      <c r="A1" s="19" t="s">
        <v>0</v>
      </c>
      <c r="B1" s="19"/>
    </row>
    <row r="2" ht="33" customHeight="1" spans="1:6">
      <c r="A2" s="20" t="s">
        <v>1</v>
      </c>
      <c r="B2" s="20"/>
      <c r="C2" s="20"/>
      <c r="D2" s="20"/>
      <c r="E2" s="20"/>
      <c r="F2" s="20"/>
    </row>
    <row r="3" s="1" customFormat="1" ht="15" customHeight="1" spans="1:6">
      <c r="A3" s="18"/>
      <c r="C3" s="18"/>
      <c r="D3" s="18"/>
      <c r="E3" s="21" t="s">
        <v>2</v>
      </c>
      <c r="F3" s="21"/>
    </row>
    <row r="4" s="2" customFormat="1" ht="25" customHeight="1" spans="1:6">
      <c r="A4" s="22" t="s">
        <v>3</v>
      </c>
      <c r="B4" s="22" t="s">
        <v>4</v>
      </c>
      <c r="C4" s="22" t="s">
        <v>5</v>
      </c>
      <c r="D4" s="22" t="s">
        <v>6</v>
      </c>
      <c r="E4" s="22" t="s">
        <v>7</v>
      </c>
      <c r="F4" s="22"/>
    </row>
    <row r="5" s="2" customFormat="1" ht="25" customHeight="1" spans="1:6">
      <c r="A5" s="22"/>
      <c r="B5" s="22"/>
      <c r="C5" s="22"/>
      <c r="D5" s="22"/>
      <c r="E5" s="22" t="s">
        <v>8</v>
      </c>
      <c r="F5" s="22" t="s">
        <v>9</v>
      </c>
    </row>
    <row r="6" s="2" customFormat="1" customHeight="1" spans="1:6">
      <c r="A6" s="22" t="s">
        <v>10</v>
      </c>
      <c r="B6" s="22"/>
      <c r="C6" s="22"/>
      <c r="D6" s="23">
        <f>D7+D116+D161+D249+D306+D388+D466+D599+D702+D790</f>
        <v>24215875.12</v>
      </c>
      <c r="E6" s="23">
        <f>E7+E116+E161+E249+E306+E388+E466+E599+E702+E790</f>
        <v>4336185.408</v>
      </c>
      <c r="F6" s="22"/>
    </row>
    <row r="7" s="3" customFormat="1" customHeight="1" spans="1:6">
      <c r="A7" s="24" t="s">
        <v>11</v>
      </c>
      <c r="B7" s="25" t="s">
        <v>12</v>
      </c>
      <c r="C7" s="24"/>
      <c r="D7" s="26">
        <f>D8+D29+D37+D77+D94+D99+D106</f>
        <v>3645727.91</v>
      </c>
      <c r="E7" s="26">
        <f>E8+E29+E37+E77+E94+E99+E106</f>
        <v>697393.98</v>
      </c>
      <c r="F7" s="24"/>
    </row>
    <row r="8" s="4" customFormat="1" customHeight="1" spans="1:6">
      <c r="A8" s="27" t="s">
        <v>13</v>
      </c>
      <c r="B8" s="28" t="s">
        <v>14</v>
      </c>
      <c r="C8" s="27"/>
      <c r="D8" s="27">
        <f>SUM(D9:D28)</f>
        <v>709107</v>
      </c>
      <c r="E8" s="27">
        <f>SUM(E9:E28)</f>
        <v>142465</v>
      </c>
      <c r="F8" s="27"/>
    </row>
    <row r="9" s="4" customFormat="1" customHeight="1" spans="1:7">
      <c r="A9" s="29">
        <v>1</v>
      </c>
      <c r="B9" s="30" t="s">
        <v>15</v>
      </c>
      <c r="C9" s="29" t="s">
        <v>12</v>
      </c>
      <c r="D9" s="29">
        <v>155600</v>
      </c>
      <c r="E9" s="29">
        <v>38000</v>
      </c>
      <c r="F9" s="29" t="s">
        <v>16</v>
      </c>
      <c r="G9" s="4">
        <v>1</v>
      </c>
    </row>
    <row r="10" s="4" customFormat="1" customHeight="1" spans="1:6">
      <c r="A10" s="29">
        <v>2</v>
      </c>
      <c r="B10" s="30" t="s">
        <v>17</v>
      </c>
      <c r="C10" s="29" t="s">
        <v>18</v>
      </c>
      <c r="D10" s="29">
        <v>30000</v>
      </c>
      <c r="E10" s="29">
        <v>10000</v>
      </c>
      <c r="F10" s="29" t="s">
        <v>19</v>
      </c>
    </row>
    <row r="11" s="4" customFormat="1" customHeight="1" spans="1:6">
      <c r="A11" s="29">
        <v>3</v>
      </c>
      <c r="B11" s="30" t="s">
        <v>20</v>
      </c>
      <c r="C11" s="29" t="s">
        <v>18</v>
      </c>
      <c r="D11" s="29">
        <v>2998</v>
      </c>
      <c r="E11" s="29">
        <v>2000</v>
      </c>
      <c r="F11" s="29" t="s">
        <v>19</v>
      </c>
    </row>
    <row r="12" s="4" customFormat="1" customHeight="1" spans="1:6">
      <c r="A12" s="29">
        <v>4</v>
      </c>
      <c r="B12" s="30" t="s">
        <v>21</v>
      </c>
      <c r="C12" s="29" t="s">
        <v>18</v>
      </c>
      <c r="D12" s="29">
        <v>10000</v>
      </c>
      <c r="E12" s="29">
        <v>2905</v>
      </c>
      <c r="F12" s="29" t="s">
        <v>19</v>
      </c>
    </row>
    <row r="13" s="4" customFormat="1" customHeight="1" spans="1:6">
      <c r="A13" s="29">
        <v>5</v>
      </c>
      <c r="B13" s="30" t="s">
        <v>22</v>
      </c>
      <c r="C13" s="29" t="s">
        <v>23</v>
      </c>
      <c r="D13" s="29">
        <v>20000</v>
      </c>
      <c r="E13" s="29">
        <v>300</v>
      </c>
      <c r="F13" s="29" t="s">
        <v>19</v>
      </c>
    </row>
    <row r="14" s="4" customFormat="1" customHeight="1" spans="1:6">
      <c r="A14" s="29">
        <v>6</v>
      </c>
      <c r="B14" s="30" t="s">
        <v>24</v>
      </c>
      <c r="C14" s="29" t="s">
        <v>25</v>
      </c>
      <c r="D14" s="29">
        <v>7100</v>
      </c>
      <c r="E14" s="29">
        <v>3500</v>
      </c>
      <c r="F14" s="29" t="s">
        <v>26</v>
      </c>
    </row>
    <row r="15" s="4" customFormat="1" customHeight="1" spans="1:6">
      <c r="A15" s="29">
        <v>7</v>
      </c>
      <c r="B15" s="30" t="s">
        <v>27</v>
      </c>
      <c r="C15" s="29" t="s">
        <v>28</v>
      </c>
      <c r="D15" s="29">
        <v>180000</v>
      </c>
      <c r="E15" s="29">
        <v>32000</v>
      </c>
      <c r="F15" s="29" t="s">
        <v>16</v>
      </c>
    </row>
    <row r="16" s="4" customFormat="1" customHeight="1" spans="1:6">
      <c r="A16" s="29">
        <v>8</v>
      </c>
      <c r="B16" s="30" t="s">
        <v>29</v>
      </c>
      <c r="C16" s="29" t="s">
        <v>28</v>
      </c>
      <c r="D16" s="29">
        <v>29000</v>
      </c>
      <c r="E16" s="29">
        <v>10000</v>
      </c>
      <c r="F16" s="29" t="s">
        <v>16</v>
      </c>
    </row>
    <row r="17" s="4" customFormat="1" customHeight="1" spans="1:6">
      <c r="A17" s="29">
        <v>9</v>
      </c>
      <c r="B17" s="30" t="s">
        <v>30</v>
      </c>
      <c r="C17" s="29" t="s">
        <v>28</v>
      </c>
      <c r="D17" s="29">
        <v>1000</v>
      </c>
      <c r="E17" s="29">
        <v>850</v>
      </c>
      <c r="F17" s="29" t="s">
        <v>26</v>
      </c>
    </row>
    <row r="18" s="4" customFormat="1" customHeight="1" spans="1:6">
      <c r="A18" s="29">
        <v>10</v>
      </c>
      <c r="B18" s="30" t="s">
        <v>31</v>
      </c>
      <c r="C18" s="29" t="s">
        <v>28</v>
      </c>
      <c r="D18" s="29">
        <v>800</v>
      </c>
      <c r="E18" s="29">
        <v>630</v>
      </c>
      <c r="F18" s="29" t="s">
        <v>26</v>
      </c>
    </row>
    <row r="19" s="4" customFormat="1" customHeight="1" spans="1:6">
      <c r="A19" s="29">
        <v>11</v>
      </c>
      <c r="B19" s="30" t="s">
        <v>32</v>
      </c>
      <c r="C19" s="29" t="s">
        <v>28</v>
      </c>
      <c r="D19" s="29">
        <v>500</v>
      </c>
      <c r="E19" s="29">
        <v>420</v>
      </c>
      <c r="F19" s="29" t="s">
        <v>26</v>
      </c>
    </row>
    <row r="20" s="4" customFormat="1" customHeight="1" spans="1:6">
      <c r="A20" s="29">
        <v>12</v>
      </c>
      <c r="B20" s="30" t="s">
        <v>33</v>
      </c>
      <c r="C20" s="29" t="s">
        <v>28</v>
      </c>
      <c r="D20" s="29">
        <v>15000</v>
      </c>
      <c r="E20" s="29">
        <v>7500</v>
      </c>
      <c r="F20" s="29" t="s">
        <v>26</v>
      </c>
    </row>
    <row r="21" s="4" customFormat="1" customHeight="1" spans="1:6">
      <c r="A21" s="29">
        <v>13</v>
      </c>
      <c r="B21" s="30" t="s">
        <v>34</v>
      </c>
      <c r="C21" s="29" t="s">
        <v>28</v>
      </c>
      <c r="D21" s="29">
        <v>2360</v>
      </c>
      <c r="E21" s="29">
        <v>1180</v>
      </c>
      <c r="F21" s="29" t="s">
        <v>26</v>
      </c>
    </row>
    <row r="22" s="4" customFormat="1" customHeight="1" spans="1:6">
      <c r="A22" s="29">
        <v>14</v>
      </c>
      <c r="B22" s="30" t="s">
        <v>35</v>
      </c>
      <c r="C22" s="29" t="s">
        <v>28</v>
      </c>
      <c r="D22" s="29">
        <v>45000</v>
      </c>
      <c r="E22" s="29">
        <v>2500</v>
      </c>
      <c r="F22" s="29" t="s">
        <v>26</v>
      </c>
    </row>
    <row r="23" s="4" customFormat="1" customHeight="1" spans="1:6">
      <c r="A23" s="29">
        <v>15</v>
      </c>
      <c r="B23" s="30" t="s">
        <v>36</v>
      </c>
      <c r="C23" s="29" t="s">
        <v>28</v>
      </c>
      <c r="D23" s="29">
        <v>500</v>
      </c>
      <c r="E23" s="29">
        <v>180</v>
      </c>
      <c r="F23" s="29" t="s">
        <v>26</v>
      </c>
    </row>
    <row r="24" s="4" customFormat="1" customHeight="1" spans="1:6">
      <c r="A24" s="29">
        <v>16</v>
      </c>
      <c r="B24" s="30" t="s">
        <v>37</v>
      </c>
      <c r="C24" s="29" t="s">
        <v>38</v>
      </c>
      <c r="D24" s="29">
        <v>67784</v>
      </c>
      <c r="E24" s="29">
        <v>5000</v>
      </c>
      <c r="F24" s="29" t="s">
        <v>16</v>
      </c>
    </row>
    <row r="25" s="4" customFormat="1" customHeight="1" spans="1:6">
      <c r="A25" s="29">
        <v>17</v>
      </c>
      <c r="B25" s="30" t="s">
        <v>39</v>
      </c>
      <c r="C25" s="29" t="s">
        <v>38</v>
      </c>
      <c r="D25" s="29">
        <v>47718</v>
      </c>
      <c r="E25" s="29">
        <v>8500</v>
      </c>
      <c r="F25" s="29" t="s">
        <v>16</v>
      </c>
    </row>
    <row r="26" s="4" customFormat="1" customHeight="1" spans="1:6">
      <c r="A26" s="29">
        <v>18</v>
      </c>
      <c r="B26" s="30" t="s">
        <v>40</v>
      </c>
      <c r="C26" s="29" t="s">
        <v>38</v>
      </c>
      <c r="D26" s="29">
        <v>52800</v>
      </c>
      <c r="E26" s="29">
        <v>8000</v>
      </c>
      <c r="F26" s="29" t="s">
        <v>19</v>
      </c>
    </row>
    <row r="27" s="4" customFormat="1" customHeight="1" spans="1:6">
      <c r="A27" s="29">
        <v>19</v>
      </c>
      <c r="B27" s="30" t="s">
        <v>41</v>
      </c>
      <c r="C27" s="29" t="s">
        <v>42</v>
      </c>
      <c r="D27" s="29">
        <v>20947</v>
      </c>
      <c r="E27" s="29">
        <v>6500</v>
      </c>
      <c r="F27" s="29" t="s">
        <v>26</v>
      </c>
    </row>
    <row r="28" s="4" customFormat="1" customHeight="1" spans="1:6">
      <c r="A28" s="29">
        <v>20</v>
      </c>
      <c r="B28" s="30" t="s">
        <v>43</v>
      </c>
      <c r="C28" s="29" t="s">
        <v>44</v>
      </c>
      <c r="D28" s="29">
        <v>20000</v>
      </c>
      <c r="E28" s="29">
        <v>2500</v>
      </c>
      <c r="F28" s="29" t="s">
        <v>19</v>
      </c>
    </row>
    <row r="29" s="4" customFormat="1" customHeight="1" spans="1:6">
      <c r="A29" s="27" t="s">
        <v>45</v>
      </c>
      <c r="B29" s="28" t="s">
        <v>46</v>
      </c>
      <c r="C29" s="27"/>
      <c r="D29" s="27">
        <f>SUM(D30:D36)</f>
        <v>11327</v>
      </c>
      <c r="E29" s="27">
        <f>SUM(E30:E36)</f>
        <v>7827</v>
      </c>
      <c r="F29" s="31"/>
    </row>
    <row r="30" s="4" customFormat="1" customHeight="1" spans="1:6">
      <c r="A30" s="29">
        <v>1</v>
      </c>
      <c r="B30" s="30" t="s">
        <v>47</v>
      </c>
      <c r="C30" s="29" t="s">
        <v>28</v>
      </c>
      <c r="D30" s="29">
        <v>1327</v>
      </c>
      <c r="E30" s="29">
        <v>727</v>
      </c>
      <c r="F30" s="29" t="s">
        <v>16</v>
      </c>
    </row>
    <row r="31" s="4" customFormat="1" customHeight="1" spans="1:6">
      <c r="A31" s="29">
        <v>2</v>
      </c>
      <c r="B31" s="30" t="s">
        <v>48</v>
      </c>
      <c r="C31" s="29" t="s">
        <v>28</v>
      </c>
      <c r="D31" s="29">
        <v>800</v>
      </c>
      <c r="E31" s="29">
        <v>800</v>
      </c>
      <c r="F31" s="29" t="s">
        <v>26</v>
      </c>
    </row>
    <row r="32" s="4" customFormat="1" customHeight="1" spans="1:6">
      <c r="A32" s="29">
        <v>3</v>
      </c>
      <c r="B32" s="30" t="s">
        <v>49</v>
      </c>
      <c r="C32" s="29" t="s">
        <v>28</v>
      </c>
      <c r="D32" s="29">
        <v>3000</v>
      </c>
      <c r="E32" s="29">
        <v>3000</v>
      </c>
      <c r="F32" s="29" t="s">
        <v>26</v>
      </c>
    </row>
    <row r="33" s="4" customFormat="1" customHeight="1" spans="1:6">
      <c r="A33" s="29">
        <v>4</v>
      </c>
      <c r="B33" s="30" t="s">
        <v>50</v>
      </c>
      <c r="C33" s="29" t="s">
        <v>51</v>
      </c>
      <c r="D33" s="29">
        <v>1600</v>
      </c>
      <c r="E33" s="29">
        <v>800</v>
      </c>
      <c r="F33" s="29" t="s">
        <v>16</v>
      </c>
    </row>
    <row r="34" s="4" customFormat="1" customHeight="1" spans="1:6">
      <c r="A34" s="29">
        <v>5</v>
      </c>
      <c r="B34" s="30" t="s">
        <v>52</v>
      </c>
      <c r="C34" s="29" t="s">
        <v>51</v>
      </c>
      <c r="D34" s="29">
        <v>1200</v>
      </c>
      <c r="E34" s="29">
        <v>600</v>
      </c>
      <c r="F34" s="29" t="s">
        <v>16</v>
      </c>
    </row>
    <row r="35" s="4" customFormat="1" customHeight="1" spans="1:6">
      <c r="A35" s="29">
        <v>6</v>
      </c>
      <c r="B35" s="30" t="s">
        <v>53</v>
      </c>
      <c r="C35" s="29" t="s">
        <v>51</v>
      </c>
      <c r="D35" s="29">
        <v>1800</v>
      </c>
      <c r="E35" s="29">
        <v>900</v>
      </c>
      <c r="F35" s="29" t="s">
        <v>26</v>
      </c>
    </row>
    <row r="36" s="4" customFormat="1" customHeight="1" spans="1:6">
      <c r="A36" s="29">
        <v>7</v>
      </c>
      <c r="B36" s="30" t="s">
        <v>54</v>
      </c>
      <c r="C36" s="29" t="s">
        <v>51</v>
      </c>
      <c r="D36" s="29">
        <v>1600</v>
      </c>
      <c r="E36" s="29">
        <v>1000</v>
      </c>
      <c r="F36" s="29" t="s">
        <v>26</v>
      </c>
    </row>
    <row r="37" s="4" customFormat="1" customHeight="1" spans="1:6">
      <c r="A37" s="27" t="s">
        <v>55</v>
      </c>
      <c r="B37" s="28" t="s">
        <v>56</v>
      </c>
      <c r="C37" s="27"/>
      <c r="D37" s="32">
        <f>SUM(D38:D72)</f>
        <v>657948.54</v>
      </c>
      <c r="E37" s="32">
        <f>SUM(E38:E76)</f>
        <v>171072.98</v>
      </c>
      <c r="F37" s="31"/>
    </row>
    <row r="38" s="4" customFormat="1" customHeight="1" spans="1:6">
      <c r="A38" s="29">
        <v>1</v>
      </c>
      <c r="B38" s="30" t="s">
        <v>57</v>
      </c>
      <c r="C38" s="29" t="s">
        <v>58</v>
      </c>
      <c r="D38" s="29">
        <v>16897</v>
      </c>
      <c r="E38" s="29">
        <v>16897</v>
      </c>
      <c r="F38" s="29" t="s">
        <v>16</v>
      </c>
    </row>
    <row r="39" s="4" customFormat="1" customHeight="1" spans="1:6">
      <c r="A39" s="29">
        <v>2</v>
      </c>
      <c r="B39" s="33" t="s">
        <v>59</v>
      </c>
      <c r="C39" s="29" t="s">
        <v>18</v>
      </c>
      <c r="D39" s="31">
        <v>2000</v>
      </c>
      <c r="E39" s="31">
        <v>1298</v>
      </c>
      <c r="F39" s="31" t="s">
        <v>19</v>
      </c>
    </row>
    <row r="40" s="4" customFormat="1" customHeight="1" spans="1:6">
      <c r="A40" s="29">
        <v>3</v>
      </c>
      <c r="B40" s="30" t="s">
        <v>60</v>
      </c>
      <c r="C40" s="29" t="s">
        <v>25</v>
      </c>
      <c r="D40" s="34">
        <v>6210.88</v>
      </c>
      <c r="E40" s="34">
        <v>1710</v>
      </c>
      <c r="F40" s="29" t="s">
        <v>16</v>
      </c>
    </row>
    <row r="41" s="4" customFormat="1" customHeight="1" spans="1:6">
      <c r="A41" s="29">
        <v>4</v>
      </c>
      <c r="B41" s="30" t="s">
        <v>61</v>
      </c>
      <c r="C41" s="29" t="s">
        <v>25</v>
      </c>
      <c r="D41" s="29">
        <v>13000</v>
      </c>
      <c r="E41" s="29">
        <v>3000</v>
      </c>
      <c r="F41" s="29" t="s">
        <v>26</v>
      </c>
    </row>
    <row r="42" s="4" customFormat="1" customHeight="1" spans="1:6">
      <c r="A42" s="29">
        <v>5</v>
      </c>
      <c r="B42" s="30" t="s">
        <v>62</v>
      </c>
      <c r="C42" s="29" t="s">
        <v>25</v>
      </c>
      <c r="D42" s="29">
        <v>960</v>
      </c>
      <c r="E42" s="29">
        <v>960</v>
      </c>
      <c r="F42" s="29" t="s">
        <v>26</v>
      </c>
    </row>
    <row r="43" s="4" customFormat="1" customHeight="1" spans="1:6">
      <c r="A43" s="29">
        <v>6</v>
      </c>
      <c r="B43" s="30" t="s">
        <v>63</v>
      </c>
      <c r="C43" s="29" t="s">
        <v>25</v>
      </c>
      <c r="D43" s="29">
        <v>400</v>
      </c>
      <c r="E43" s="29">
        <v>400</v>
      </c>
      <c r="F43" s="29" t="s">
        <v>26</v>
      </c>
    </row>
    <row r="44" s="4" customFormat="1" customHeight="1" spans="1:6">
      <c r="A44" s="29">
        <v>7</v>
      </c>
      <c r="B44" s="30" t="s">
        <v>64</v>
      </c>
      <c r="C44" s="29" t="s">
        <v>25</v>
      </c>
      <c r="D44" s="29">
        <v>3828</v>
      </c>
      <c r="E44" s="29">
        <v>2000</v>
      </c>
      <c r="F44" s="29" t="s">
        <v>26</v>
      </c>
    </row>
    <row r="45" s="4" customFormat="1" customHeight="1" spans="1:6">
      <c r="A45" s="29">
        <v>8</v>
      </c>
      <c r="B45" s="30" t="s">
        <v>65</v>
      </c>
      <c r="C45" s="29" t="s">
        <v>25</v>
      </c>
      <c r="D45" s="29">
        <v>3472</v>
      </c>
      <c r="E45" s="29">
        <v>822</v>
      </c>
      <c r="F45" s="29" t="s">
        <v>26</v>
      </c>
    </row>
    <row r="46" s="4" customFormat="1" customHeight="1" spans="1:6">
      <c r="A46" s="29">
        <v>9</v>
      </c>
      <c r="B46" s="30" t="s">
        <v>66</v>
      </c>
      <c r="C46" s="29" t="s">
        <v>44</v>
      </c>
      <c r="D46" s="34">
        <v>46297.9</v>
      </c>
      <c r="E46" s="34">
        <v>10298</v>
      </c>
      <c r="F46" s="29" t="s">
        <v>16</v>
      </c>
    </row>
    <row r="47" s="4" customFormat="1" customHeight="1" spans="1:6">
      <c r="A47" s="29">
        <v>10</v>
      </c>
      <c r="B47" s="30" t="s">
        <v>67</v>
      </c>
      <c r="C47" s="29" t="s">
        <v>44</v>
      </c>
      <c r="D47" s="29">
        <v>3000</v>
      </c>
      <c r="E47" s="29">
        <v>2000</v>
      </c>
      <c r="F47" s="29" t="s">
        <v>16</v>
      </c>
    </row>
    <row r="48" s="4" customFormat="1" customHeight="1" spans="1:6">
      <c r="A48" s="29">
        <v>11</v>
      </c>
      <c r="B48" s="30" t="s">
        <v>68</v>
      </c>
      <c r="C48" s="29" t="s">
        <v>44</v>
      </c>
      <c r="D48" s="34">
        <v>5373.98</v>
      </c>
      <c r="E48" s="34">
        <v>873.98</v>
      </c>
      <c r="F48" s="29" t="s">
        <v>16</v>
      </c>
    </row>
    <row r="49" s="4" customFormat="1" customHeight="1" spans="1:6">
      <c r="A49" s="29">
        <v>12</v>
      </c>
      <c r="B49" s="30" t="s">
        <v>69</v>
      </c>
      <c r="C49" s="29" t="s">
        <v>44</v>
      </c>
      <c r="D49" s="34">
        <v>1658.47</v>
      </c>
      <c r="E49" s="34">
        <v>500</v>
      </c>
      <c r="F49" s="29" t="s">
        <v>26</v>
      </c>
    </row>
    <row r="50" s="4" customFormat="1" customHeight="1" spans="1:6">
      <c r="A50" s="29">
        <v>13</v>
      </c>
      <c r="B50" s="30" t="s">
        <v>70</v>
      </c>
      <c r="C50" s="29" t="s">
        <v>44</v>
      </c>
      <c r="D50" s="34">
        <v>2736.31</v>
      </c>
      <c r="E50" s="34">
        <v>700</v>
      </c>
      <c r="F50" s="29" t="s">
        <v>26</v>
      </c>
    </row>
    <row r="51" s="4" customFormat="1" customHeight="1" spans="1:6">
      <c r="A51" s="29">
        <v>14</v>
      </c>
      <c r="B51" s="30" t="s">
        <v>71</v>
      </c>
      <c r="C51" s="29" t="s">
        <v>44</v>
      </c>
      <c r="D51" s="29">
        <v>30040</v>
      </c>
      <c r="E51" s="29">
        <v>5000</v>
      </c>
      <c r="F51" s="29" t="s">
        <v>19</v>
      </c>
    </row>
    <row r="52" s="4" customFormat="1" customHeight="1" spans="1:6">
      <c r="A52" s="29">
        <v>15</v>
      </c>
      <c r="B52" s="30" t="s">
        <v>72</v>
      </c>
      <c r="C52" s="29" t="s">
        <v>44</v>
      </c>
      <c r="D52" s="35">
        <v>11000</v>
      </c>
      <c r="E52" s="35">
        <v>3500</v>
      </c>
      <c r="F52" s="29" t="s">
        <v>19</v>
      </c>
    </row>
    <row r="53" s="4" customFormat="1" customHeight="1" spans="1:6">
      <c r="A53" s="29">
        <v>16</v>
      </c>
      <c r="B53" s="30" t="s">
        <v>73</v>
      </c>
      <c r="C53" s="29" t="s">
        <v>44</v>
      </c>
      <c r="D53" s="35">
        <v>5141</v>
      </c>
      <c r="E53" s="35">
        <v>5141</v>
      </c>
      <c r="F53" s="29" t="s">
        <v>26</v>
      </c>
    </row>
    <row r="54" s="4" customFormat="1" customHeight="1" spans="1:6">
      <c r="A54" s="29">
        <v>17</v>
      </c>
      <c r="B54" s="30" t="s">
        <v>74</v>
      </c>
      <c r="C54" s="29" t="s">
        <v>44</v>
      </c>
      <c r="D54" s="35">
        <v>500</v>
      </c>
      <c r="E54" s="35">
        <v>500</v>
      </c>
      <c r="F54" s="29" t="s">
        <v>26</v>
      </c>
    </row>
    <row r="55" s="4" customFormat="1" customHeight="1" spans="1:6">
      <c r="A55" s="29">
        <v>18</v>
      </c>
      <c r="B55" s="30" t="s">
        <v>75</v>
      </c>
      <c r="C55" s="29" t="s">
        <v>28</v>
      </c>
      <c r="D55" s="29">
        <v>2997</v>
      </c>
      <c r="E55" s="29">
        <v>997</v>
      </c>
      <c r="F55" s="29" t="s">
        <v>16</v>
      </c>
    </row>
    <row r="56" s="4" customFormat="1" customHeight="1" spans="1:6">
      <c r="A56" s="29">
        <v>19</v>
      </c>
      <c r="B56" s="30" t="s">
        <v>76</v>
      </c>
      <c r="C56" s="29" t="s">
        <v>28</v>
      </c>
      <c r="D56" s="29">
        <v>2960</v>
      </c>
      <c r="E56" s="29">
        <v>960</v>
      </c>
      <c r="F56" s="29" t="s">
        <v>16</v>
      </c>
    </row>
    <row r="57" s="4" customFormat="1" customHeight="1" spans="1:6">
      <c r="A57" s="29">
        <v>20</v>
      </c>
      <c r="B57" s="30" t="s">
        <v>77</v>
      </c>
      <c r="C57" s="29" t="s">
        <v>28</v>
      </c>
      <c r="D57" s="29">
        <v>2680</v>
      </c>
      <c r="E57" s="29">
        <v>1680</v>
      </c>
      <c r="F57" s="29" t="s">
        <v>16</v>
      </c>
    </row>
    <row r="58" s="4" customFormat="1" customHeight="1" spans="1:6">
      <c r="A58" s="29">
        <v>21</v>
      </c>
      <c r="B58" s="30" t="s">
        <v>78</v>
      </c>
      <c r="C58" s="29" t="s">
        <v>28</v>
      </c>
      <c r="D58" s="29">
        <v>2638</v>
      </c>
      <c r="E58" s="29">
        <v>1638</v>
      </c>
      <c r="F58" s="29" t="s">
        <v>16</v>
      </c>
    </row>
    <row r="59" s="4" customFormat="1" customHeight="1" spans="1:6">
      <c r="A59" s="29">
        <v>22</v>
      </c>
      <c r="B59" s="30" t="s">
        <v>79</v>
      </c>
      <c r="C59" s="29" t="s">
        <v>28</v>
      </c>
      <c r="D59" s="29">
        <v>2997</v>
      </c>
      <c r="E59" s="29">
        <v>1997</v>
      </c>
      <c r="F59" s="29" t="s">
        <v>16</v>
      </c>
    </row>
    <row r="60" s="4" customFormat="1" customHeight="1" spans="1:6">
      <c r="A60" s="29">
        <v>23</v>
      </c>
      <c r="B60" s="30" t="s">
        <v>80</v>
      </c>
      <c r="C60" s="29" t="s">
        <v>28</v>
      </c>
      <c r="D60" s="29">
        <v>2999</v>
      </c>
      <c r="E60" s="29">
        <v>100</v>
      </c>
      <c r="F60" s="29" t="s">
        <v>26</v>
      </c>
    </row>
    <row r="61" s="4" customFormat="1" customHeight="1" spans="1:6">
      <c r="A61" s="29">
        <v>24</v>
      </c>
      <c r="B61" s="30" t="s">
        <v>81</v>
      </c>
      <c r="C61" s="29" t="s">
        <v>51</v>
      </c>
      <c r="D61" s="29">
        <v>2832</v>
      </c>
      <c r="E61" s="29">
        <v>440</v>
      </c>
      <c r="F61" s="29" t="s">
        <v>16</v>
      </c>
    </row>
    <row r="62" s="4" customFormat="1" customHeight="1" spans="1:6">
      <c r="A62" s="29">
        <v>25</v>
      </c>
      <c r="B62" s="30" t="s">
        <v>82</v>
      </c>
      <c r="C62" s="29" t="s">
        <v>51</v>
      </c>
      <c r="D62" s="29">
        <v>2966</v>
      </c>
      <c r="E62" s="29">
        <v>574</v>
      </c>
      <c r="F62" s="29" t="s">
        <v>16</v>
      </c>
    </row>
    <row r="63" s="4" customFormat="1" customHeight="1" spans="1:6">
      <c r="A63" s="29">
        <v>26</v>
      </c>
      <c r="B63" s="30" t="s">
        <v>83</v>
      </c>
      <c r="C63" s="29" t="s">
        <v>51</v>
      </c>
      <c r="D63" s="29">
        <v>2101</v>
      </c>
      <c r="E63" s="29">
        <v>261</v>
      </c>
      <c r="F63" s="29" t="s">
        <v>16</v>
      </c>
    </row>
    <row r="64" s="4" customFormat="1" customHeight="1" spans="1:6">
      <c r="A64" s="29">
        <v>27</v>
      </c>
      <c r="B64" s="30" t="s">
        <v>84</v>
      </c>
      <c r="C64" s="29" t="s">
        <v>51</v>
      </c>
      <c r="D64" s="29">
        <v>22000</v>
      </c>
      <c r="E64" s="29">
        <v>15500</v>
      </c>
      <c r="F64" s="29" t="s">
        <v>26</v>
      </c>
    </row>
    <row r="65" s="4" customFormat="1" customHeight="1" spans="1:6">
      <c r="A65" s="29">
        <v>28</v>
      </c>
      <c r="B65" s="30" t="s">
        <v>85</v>
      </c>
      <c r="C65" s="29" t="s">
        <v>51</v>
      </c>
      <c r="D65" s="29">
        <v>3363</v>
      </c>
      <c r="E65" s="29">
        <v>1680</v>
      </c>
      <c r="F65" s="29" t="s">
        <v>26</v>
      </c>
    </row>
    <row r="66" s="4" customFormat="1" customHeight="1" spans="1:6">
      <c r="A66" s="29">
        <v>29</v>
      </c>
      <c r="B66" s="30" t="s">
        <v>86</v>
      </c>
      <c r="C66" s="29" t="s">
        <v>51</v>
      </c>
      <c r="D66" s="29">
        <v>3407</v>
      </c>
      <c r="E66" s="29">
        <v>1700</v>
      </c>
      <c r="F66" s="29" t="s">
        <v>26</v>
      </c>
    </row>
    <row r="67" s="4" customFormat="1" customHeight="1" spans="1:6">
      <c r="A67" s="29">
        <v>30</v>
      </c>
      <c r="B67" s="30" t="s">
        <v>87</v>
      </c>
      <c r="C67" s="29" t="s">
        <v>51</v>
      </c>
      <c r="D67" s="29">
        <v>2920</v>
      </c>
      <c r="E67" s="29">
        <v>1500</v>
      </c>
      <c r="F67" s="29" t="s">
        <v>26</v>
      </c>
    </row>
    <row r="68" s="4" customFormat="1" customHeight="1" spans="1:6">
      <c r="A68" s="29">
        <v>31</v>
      </c>
      <c r="B68" s="30" t="s">
        <v>88</v>
      </c>
      <c r="C68" s="29" t="s">
        <v>38</v>
      </c>
      <c r="D68" s="29">
        <v>146400</v>
      </c>
      <c r="E68" s="29">
        <v>2000</v>
      </c>
      <c r="F68" s="29" t="s">
        <v>19</v>
      </c>
    </row>
    <row r="69" s="4" customFormat="1" customHeight="1" spans="1:6">
      <c r="A69" s="29">
        <v>32</v>
      </c>
      <c r="B69" s="30" t="s">
        <v>89</v>
      </c>
      <c r="C69" s="29" t="s">
        <v>38</v>
      </c>
      <c r="D69" s="29">
        <v>300000</v>
      </c>
      <c r="E69" s="29">
        <v>46400</v>
      </c>
      <c r="F69" s="29" t="s">
        <v>16</v>
      </c>
    </row>
    <row r="70" s="4" customFormat="1" customHeight="1" spans="1:6">
      <c r="A70" s="29">
        <v>33</v>
      </c>
      <c r="B70" s="30" t="s">
        <v>90</v>
      </c>
      <c r="C70" s="29" t="s">
        <v>38</v>
      </c>
      <c r="D70" s="29">
        <v>1000</v>
      </c>
      <c r="E70" s="29">
        <v>1047</v>
      </c>
      <c r="F70" s="29" t="s">
        <v>19</v>
      </c>
    </row>
    <row r="71" s="4" customFormat="1" customHeight="1" spans="1:6">
      <c r="A71" s="29">
        <v>34</v>
      </c>
      <c r="B71" s="30" t="s">
        <v>91</v>
      </c>
      <c r="C71" s="29" t="s">
        <v>38</v>
      </c>
      <c r="D71" s="29">
        <v>900</v>
      </c>
      <c r="E71" s="29">
        <v>1650</v>
      </c>
      <c r="F71" s="29" t="s">
        <v>16</v>
      </c>
    </row>
    <row r="72" s="4" customFormat="1" customHeight="1" spans="1:6">
      <c r="A72" s="29">
        <v>35</v>
      </c>
      <c r="B72" s="30" t="s">
        <v>92</v>
      </c>
      <c r="C72" s="29" t="s">
        <v>38</v>
      </c>
      <c r="D72" s="34">
        <v>273</v>
      </c>
      <c r="E72" s="34">
        <v>273</v>
      </c>
      <c r="F72" s="29" t="s">
        <v>16</v>
      </c>
    </row>
    <row r="73" s="4" customFormat="1" customHeight="1" spans="1:6">
      <c r="A73" s="29">
        <v>36</v>
      </c>
      <c r="B73" s="30" t="s">
        <v>93</v>
      </c>
      <c r="C73" s="29" t="s">
        <v>38</v>
      </c>
      <c r="D73" s="34">
        <v>62410</v>
      </c>
      <c r="E73" s="34">
        <v>5076</v>
      </c>
      <c r="F73" s="29" t="s">
        <v>26</v>
      </c>
    </row>
    <row r="74" s="4" customFormat="1" customHeight="1" spans="1:6">
      <c r="A74" s="29">
        <v>37</v>
      </c>
      <c r="B74" s="30" t="s">
        <v>94</v>
      </c>
      <c r="C74" s="29" t="s">
        <v>95</v>
      </c>
      <c r="D74" s="29">
        <v>17600</v>
      </c>
      <c r="E74" s="29">
        <v>1000</v>
      </c>
      <c r="F74" s="29" t="s">
        <v>16</v>
      </c>
    </row>
    <row r="75" s="4" customFormat="1" customHeight="1" spans="1:6">
      <c r="A75" s="29">
        <v>38</v>
      </c>
      <c r="B75" s="30" t="s">
        <v>96</v>
      </c>
      <c r="C75" s="29" t="s">
        <v>95</v>
      </c>
      <c r="D75" s="29">
        <v>237700</v>
      </c>
      <c r="E75" s="29">
        <v>25000</v>
      </c>
      <c r="F75" s="29" t="s">
        <v>16</v>
      </c>
    </row>
    <row r="76" s="4" customFormat="1" customHeight="1" spans="1:6">
      <c r="A76" s="29">
        <v>39</v>
      </c>
      <c r="B76" s="30" t="s">
        <v>97</v>
      </c>
      <c r="C76" s="29" t="s">
        <v>95</v>
      </c>
      <c r="D76" s="29">
        <v>14000</v>
      </c>
      <c r="E76" s="29">
        <v>4000</v>
      </c>
      <c r="F76" s="29" t="s">
        <v>16</v>
      </c>
    </row>
    <row r="77" s="4" customFormat="1" customHeight="1" spans="1:6">
      <c r="A77" s="27" t="s">
        <v>98</v>
      </c>
      <c r="B77" s="28" t="s">
        <v>99</v>
      </c>
      <c r="C77" s="27"/>
      <c r="D77" s="32">
        <f>SUM(D78:D85)</f>
        <v>160551.47</v>
      </c>
      <c r="E77" s="32">
        <f>SUM(E78:E93)</f>
        <v>114658</v>
      </c>
      <c r="F77" s="31"/>
    </row>
    <row r="78" s="4" customFormat="1" customHeight="1" spans="1:6">
      <c r="A78" s="29">
        <v>1</v>
      </c>
      <c r="B78" s="30" t="s">
        <v>100</v>
      </c>
      <c r="C78" s="29" t="s">
        <v>23</v>
      </c>
      <c r="D78" s="34">
        <v>14342.6</v>
      </c>
      <c r="E78" s="34">
        <v>2000</v>
      </c>
      <c r="F78" s="29" t="s">
        <v>16</v>
      </c>
    </row>
    <row r="79" s="4" customFormat="1" customHeight="1" spans="1:6">
      <c r="A79" s="29">
        <v>2</v>
      </c>
      <c r="B79" s="30" t="s">
        <v>101</v>
      </c>
      <c r="C79" s="29" t="s">
        <v>23</v>
      </c>
      <c r="D79" s="34">
        <v>8996.38</v>
      </c>
      <c r="E79" s="34">
        <v>1500</v>
      </c>
      <c r="F79" s="29" t="s">
        <v>16</v>
      </c>
    </row>
    <row r="80" s="4" customFormat="1" customHeight="1" spans="1:6">
      <c r="A80" s="29">
        <v>3</v>
      </c>
      <c r="B80" s="30" t="s">
        <v>102</v>
      </c>
      <c r="C80" s="29" t="s">
        <v>23</v>
      </c>
      <c r="D80" s="29">
        <v>10000</v>
      </c>
      <c r="E80" s="29">
        <v>100</v>
      </c>
      <c r="F80" s="29" t="s">
        <v>19</v>
      </c>
    </row>
    <row r="81" s="4" customFormat="1" customHeight="1" spans="1:6">
      <c r="A81" s="29">
        <v>4</v>
      </c>
      <c r="B81" s="30" t="s">
        <v>103</v>
      </c>
      <c r="C81" s="29" t="s">
        <v>58</v>
      </c>
      <c r="D81" s="29">
        <v>85427</v>
      </c>
      <c r="E81" s="29">
        <v>2000</v>
      </c>
      <c r="F81" s="29" t="s">
        <v>16</v>
      </c>
    </row>
    <row r="82" s="4" customFormat="1" customHeight="1" spans="1:6">
      <c r="A82" s="29">
        <v>5</v>
      </c>
      <c r="B82" s="30" t="s">
        <v>104</v>
      </c>
      <c r="C82" s="29" t="s">
        <v>25</v>
      </c>
      <c r="D82" s="29">
        <v>800</v>
      </c>
      <c r="E82" s="29">
        <v>800</v>
      </c>
      <c r="F82" s="29" t="s">
        <v>26</v>
      </c>
    </row>
    <row r="83" s="4" customFormat="1" customHeight="1" spans="1:6">
      <c r="A83" s="29">
        <v>6</v>
      </c>
      <c r="B83" s="30" t="s">
        <v>105</v>
      </c>
      <c r="C83" s="29" t="s">
        <v>25</v>
      </c>
      <c r="D83" s="29">
        <v>800</v>
      </c>
      <c r="E83" s="29">
        <v>800</v>
      </c>
      <c r="F83" s="29" t="s">
        <v>26</v>
      </c>
    </row>
    <row r="84" s="4" customFormat="1" customHeight="1" spans="1:6">
      <c r="A84" s="29">
        <v>7</v>
      </c>
      <c r="B84" s="30" t="s">
        <v>106</v>
      </c>
      <c r="C84" s="29" t="s">
        <v>25</v>
      </c>
      <c r="D84" s="29">
        <v>625</v>
      </c>
      <c r="E84" s="29">
        <v>500</v>
      </c>
      <c r="F84" s="29" t="s">
        <v>26</v>
      </c>
    </row>
    <row r="85" s="4" customFormat="1" customHeight="1" spans="1:6">
      <c r="A85" s="29">
        <v>8</v>
      </c>
      <c r="B85" s="30" t="s">
        <v>107</v>
      </c>
      <c r="C85" s="29" t="s">
        <v>44</v>
      </c>
      <c r="D85" s="34">
        <v>39560.49</v>
      </c>
      <c r="E85" s="34">
        <v>5000</v>
      </c>
      <c r="F85" s="29" t="s">
        <v>19</v>
      </c>
    </row>
    <row r="86" s="4" customFormat="1" customHeight="1" spans="1:6">
      <c r="A86" s="29">
        <v>9</v>
      </c>
      <c r="B86" s="30" t="s">
        <v>108</v>
      </c>
      <c r="C86" s="29" t="s">
        <v>95</v>
      </c>
      <c r="D86" s="34">
        <v>42254.15</v>
      </c>
      <c r="E86" s="34">
        <v>7000</v>
      </c>
      <c r="F86" s="29" t="s">
        <v>16</v>
      </c>
    </row>
    <row r="87" s="4" customFormat="1" customHeight="1" spans="1:6">
      <c r="A87" s="29">
        <v>10</v>
      </c>
      <c r="B87" s="30" t="s">
        <v>109</v>
      </c>
      <c r="C87" s="29" t="s">
        <v>95</v>
      </c>
      <c r="D87" s="34">
        <v>51307.98</v>
      </c>
      <c r="E87" s="34">
        <v>10000</v>
      </c>
      <c r="F87" s="29" t="s">
        <v>16</v>
      </c>
    </row>
    <row r="88" s="4" customFormat="1" customHeight="1" spans="1:6">
      <c r="A88" s="29">
        <v>11</v>
      </c>
      <c r="B88" s="30" t="s">
        <v>110</v>
      </c>
      <c r="C88" s="29" t="s">
        <v>95</v>
      </c>
      <c r="D88" s="34">
        <v>41526.35</v>
      </c>
      <c r="E88" s="34">
        <v>9200</v>
      </c>
      <c r="F88" s="29" t="s">
        <v>16</v>
      </c>
    </row>
    <row r="89" s="4" customFormat="1" customHeight="1" spans="1:6">
      <c r="A89" s="29">
        <v>12</v>
      </c>
      <c r="B89" s="30" t="s">
        <v>111</v>
      </c>
      <c r="C89" s="29" t="s">
        <v>95</v>
      </c>
      <c r="D89" s="29">
        <v>2915</v>
      </c>
      <c r="E89" s="29">
        <v>1000</v>
      </c>
      <c r="F89" s="29" t="s">
        <v>16</v>
      </c>
    </row>
    <row r="90" s="4" customFormat="1" customHeight="1" spans="1:6">
      <c r="A90" s="29">
        <v>13</v>
      </c>
      <c r="B90" s="30" t="s">
        <v>112</v>
      </c>
      <c r="C90" s="29" t="s">
        <v>12</v>
      </c>
      <c r="D90" s="29">
        <v>219000</v>
      </c>
      <c r="E90" s="29">
        <v>68000</v>
      </c>
      <c r="F90" s="29" t="s">
        <v>19</v>
      </c>
    </row>
    <row r="91" s="4" customFormat="1" customHeight="1" spans="1:6">
      <c r="A91" s="29">
        <v>14</v>
      </c>
      <c r="B91" s="30" t="s">
        <v>113</v>
      </c>
      <c r="C91" s="29" t="s">
        <v>38</v>
      </c>
      <c r="D91" s="29">
        <v>2230</v>
      </c>
      <c r="E91" s="29">
        <v>2230</v>
      </c>
      <c r="F91" s="29" t="s">
        <v>26</v>
      </c>
    </row>
    <row r="92" s="4" customFormat="1" customHeight="1" spans="1:6">
      <c r="A92" s="29">
        <v>15</v>
      </c>
      <c r="B92" s="30" t="s">
        <v>114</v>
      </c>
      <c r="C92" s="29" t="s">
        <v>38</v>
      </c>
      <c r="D92" s="29">
        <v>3274</v>
      </c>
      <c r="E92" s="29">
        <v>3274</v>
      </c>
      <c r="F92" s="29" t="s">
        <v>16</v>
      </c>
    </row>
    <row r="93" s="4" customFormat="1" customHeight="1" spans="1:6">
      <c r="A93" s="29">
        <v>16</v>
      </c>
      <c r="B93" s="30" t="s">
        <v>115</v>
      </c>
      <c r="C93" s="29" t="s">
        <v>38</v>
      </c>
      <c r="D93" s="29">
        <v>1254</v>
      </c>
      <c r="E93" s="29">
        <v>1254</v>
      </c>
      <c r="F93" s="29" t="s">
        <v>26</v>
      </c>
    </row>
    <row r="94" s="4" customFormat="1" customHeight="1" spans="1:6">
      <c r="A94" s="27" t="s">
        <v>116</v>
      </c>
      <c r="B94" s="28" t="s">
        <v>117</v>
      </c>
      <c r="C94" s="27"/>
      <c r="D94" s="27">
        <f>SUM(D95:D98)</f>
        <v>1100768</v>
      </c>
      <c r="E94" s="27">
        <f>SUM(E95:E98)</f>
        <v>70099</v>
      </c>
      <c r="F94" s="31"/>
    </row>
    <row r="95" s="4" customFormat="1" customHeight="1" spans="1:6">
      <c r="A95" s="29">
        <v>1</v>
      </c>
      <c r="B95" s="30" t="s">
        <v>118</v>
      </c>
      <c r="C95" s="29" t="s">
        <v>44</v>
      </c>
      <c r="D95" s="29">
        <v>3500</v>
      </c>
      <c r="E95" s="29">
        <v>500</v>
      </c>
      <c r="F95" s="29" t="s">
        <v>19</v>
      </c>
    </row>
    <row r="96" s="4" customFormat="1" customHeight="1" spans="1:7">
      <c r="A96" s="29">
        <v>2</v>
      </c>
      <c r="B96" s="30" t="s">
        <v>119</v>
      </c>
      <c r="C96" s="29" t="s">
        <v>28</v>
      </c>
      <c r="D96" s="29">
        <v>205188</v>
      </c>
      <c r="E96" s="29">
        <v>24599</v>
      </c>
      <c r="F96" s="29" t="s">
        <v>16</v>
      </c>
      <c r="G96" s="4">
        <v>11</v>
      </c>
    </row>
    <row r="97" s="4" customFormat="1" customHeight="1" spans="1:6">
      <c r="A97" s="29">
        <v>3</v>
      </c>
      <c r="B97" s="30" t="s">
        <v>120</v>
      </c>
      <c r="C97" s="29" t="s">
        <v>28</v>
      </c>
      <c r="D97" s="29">
        <v>72080</v>
      </c>
      <c r="E97" s="29">
        <v>5000</v>
      </c>
      <c r="F97" s="29" t="s">
        <v>16</v>
      </c>
    </row>
    <row r="98" s="4" customFormat="1" customHeight="1" spans="1:7">
      <c r="A98" s="29">
        <v>4</v>
      </c>
      <c r="B98" s="30" t="s">
        <v>121</v>
      </c>
      <c r="C98" s="29" t="s">
        <v>51</v>
      </c>
      <c r="D98" s="29">
        <v>820000</v>
      </c>
      <c r="E98" s="29">
        <v>40000</v>
      </c>
      <c r="F98" s="29" t="s">
        <v>19</v>
      </c>
      <c r="G98" s="4">
        <v>2</v>
      </c>
    </row>
    <row r="99" s="4" customFormat="1" customHeight="1" spans="1:6">
      <c r="A99" s="27" t="s">
        <v>122</v>
      </c>
      <c r="B99" s="28" t="s">
        <v>123</v>
      </c>
      <c r="C99" s="31"/>
      <c r="D99" s="32">
        <f>SUM(D100:D101)</f>
        <v>367686.4</v>
      </c>
      <c r="E99" s="32">
        <f>SUM(E100:E105)</f>
        <v>64876</v>
      </c>
      <c r="F99" s="31"/>
    </row>
    <row r="100" s="4" customFormat="1" customHeight="1" spans="1:6">
      <c r="A100" s="29">
        <v>1</v>
      </c>
      <c r="B100" s="30" t="s">
        <v>124</v>
      </c>
      <c r="C100" s="29" t="s">
        <v>12</v>
      </c>
      <c r="D100" s="29">
        <v>339870</v>
      </c>
      <c r="E100" s="29">
        <v>16000</v>
      </c>
      <c r="F100" s="29" t="s">
        <v>16</v>
      </c>
    </row>
    <row r="101" s="4" customFormat="1" customHeight="1" spans="1:6">
      <c r="A101" s="29">
        <v>2</v>
      </c>
      <c r="B101" s="30" t="s">
        <v>125</v>
      </c>
      <c r="C101" s="29" t="s">
        <v>25</v>
      </c>
      <c r="D101" s="34">
        <v>27816.4</v>
      </c>
      <c r="E101" s="34">
        <v>11816</v>
      </c>
      <c r="F101" s="29" t="s">
        <v>16</v>
      </c>
    </row>
    <row r="102" s="4" customFormat="1" customHeight="1" spans="1:6">
      <c r="A102" s="29">
        <v>3</v>
      </c>
      <c r="B102" s="30" t="s">
        <v>126</v>
      </c>
      <c r="C102" s="29" t="s">
        <v>95</v>
      </c>
      <c r="D102" s="34">
        <v>29883.4</v>
      </c>
      <c r="E102" s="34">
        <v>9960</v>
      </c>
      <c r="F102" s="29" t="s">
        <v>26</v>
      </c>
    </row>
    <row r="103" s="4" customFormat="1" customHeight="1" spans="1:6">
      <c r="A103" s="29">
        <v>4</v>
      </c>
      <c r="B103" s="30" t="s">
        <v>127</v>
      </c>
      <c r="C103" s="29" t="s">
        <v>95</v>
      </c>
      <c r="D103" s="29">
        <v>96937</v>
      </c>
      <c r="E103" s="29">
        <v>13100</v>
      </c>
      <c r="F103" s="29" t="s">
        <v>16</v>
      </c>
    </row>
    <row r="104" s="4" customFormat="1" customHeight="1" spans="1:6">
      <c r="A104" s="29">
        <v>5</v>
      </c>
      <c r="B104" s="36" t="s">
        <v>128</v>
      </c>
      <c r="C104" s="31" t="s">
        <v>42</v>
      </c>
      <c r="D104" s="31">
        <v>59003</v>
      </c>
      <c r="E104" s="31">
        <v>5000</v>
      </c>
      <c r="F104" s="31" t="s">
        <v>16</v>
      </c>
    </row>
    <row r="105" s="5" customFormat="1" ht="49" customHeight="1" spans="1:7">
      <c r="A105" s="29">
        <v>6</v>
      </c>
      <c r="B105" s="30" t="s">
        <v>129</v>
      </c>
      <c r="C105" s="29" t="s">
        <v>130</v>
      </c>
      <c r="D105" s="29">
        <v>1920840</v>
      </c>
      <c r="E105" s="29">
        <v>9000</v>
      </c>
      <c r="F105" s="29" t="s">
        <v>19</v>
      </c>
      <c r="G105" s="5">
        <v>13</v>
      </c>
    </row>
    <row r="106" s="4" customFormat="1" customHeight="1" spans="1:6">
      <c r="A106" s="27" t="s">
        <v>131</v>
      </c>
      <c r="B106" s="37" t="s">
        <v>132</v>
      </c>
      <c r="C106" s="31"/>
      <c r="D106" s="32">
        <f>SUM(D107:D114)</f>
        <v>638339.5</v>
      </c>
      <c r="E106" s="32">
        <f>SUM(E107:E115)</f>
        <v>126396</v>
      </c>
      <c r="F106" s="31"/>
    </row>
    <row r="107" s="4" customFormat="1" customHeight="1" spans="1:6">
      <c r="A107" s="29">
        <v>1</v>
      </c>
      <c r="B107" s="30" t="s">
        <v>133</v>
      </c>
      <c r="C107" s="29" t="s">
        <v>18</v>
      </c>
      <c r="D107" s="29">
        <v>220800</v>
      </c>
      <c r="E107" s="29">
        <v>27000</v>
      </c>
      <c r="F107" s="29" t="s">
        <v>26</v>
      </c>
    </row>
    <row r="108" s="6" customFormat="1" customHeight="1" spans="1:6">
      <c r="A108" s="29">
        <v>2</v>
      </c>
      <c r="B108" s="30" t="s">
        <v>134</v>
      </c>
      <c r="C108" s="29" t="s">
        <v>25</v>
      </c>
      <c r="D108" s="29">
        <v>126769</v>
      </c>
      <c r="E108" s="29">
        <v>40000</v>
      </c>
      <c r="F108" s="29" t="s">
        <v>16</v>
      </c>
    </row>
    <row r="109" s="6" customFormat="1" customHeight="1" spans="1:6">
      <c r="A109" s="29">
        <v>3</v>
      </c>
      <c r="B109" s="30" t="s">
        <v>135</v>
      </c>
      <c r="C109" s="29" t="s">
        <v>44</v>
      </c>
      <c r="D109" s="29">
        <v>60000</v>
      </c>
      <c r="E109" s="29">
        <v>3000</v>
      </c>
      <c r="F109" s="29" t="s">
        <v>16</v>
      </c>
    </row>
    <row r="110" s="6" customFormat="1" customHeight="1" spans="1:6">
      <c r="A110" s="29">
        <v>4</v>
      </c>
      <c r="B110" s="30" t="s">
        <v>136</v>
      </c>
      <c r="C110" s="29" t="s">
        <v>28</v>
      </c>
      <c r="D110" s="29">
        <v>85000</v>
      </c>
      <c r="E110" s="29">
        <v>15000</v>
      </c>
      <c r="F110" s="29" t="s">
        <v>16</v>
      </c>
    </row>
    <row r="111" s="6" customFormat="1" customHeight="1" spans="1:6">
      <c r="A111" s="29">
        <v>5</v>
      </c>
      <c r="B111" s="30" t="s">
        <v>137</v>
      </c>
      <c r="C111" s="29" t="s">
        <v>51</v>
      </c>
      <c r="D111" s="34">
        <v>113420.5</v>
      </c>
      <c r="E111" s="34">
        <v>20000</v>
      </c>
      <c r="F111" s="29" t="s">
        <v>16</v>
      </c>
    </row>
    <row r="112" s="6" customFormat="1" customHeight="1" spans="1:6">
      <c r="A112" s="29">
        <v>6</v>
      </c>
      <c r="B112" s="30" t="s">
        <v>138</v>
      </c>
      <c r="C112" s="29" t="s">
        <v>38</v>
      </c>
      <c r="D112" s="29">
        <v>30400</v>
      </c>
      <c r="E112" s="29">
        <v>13000</v>
      </c>
      <c r="F112" s="29" t="s">
        <v>19</v>
      </c>
    </row>
    <row r="113" s="6" customFormat="1" customHeight="1" spans="1:6">
      <c r="A113" s="29">
        <v>7</v>
      </c>
      <c r="B113" s="30" t="s">
        <v>139</v>
      </c>
      <c r="C113" s="29" t="s">
        <v>38</v>
      </c>
      <c r="D113" s="29">
        <v>1100</v>
      </c>
      <c r="E113" s="29">
        <v>1546</v>
      </c>
      <c r="F113" s="29" t="s">
        <v>19</v>
      </c>
    </row>
    <row r="114" s="6" customFormat="1" customHeight="1" spans="1:6">
      <c r="A114" s="29">
        <v>8</v>
      </c>
      <c r="B114" s="30" t="s">
        <v>140</v>
      </c>
      <c r="C114" s="29" t="s">
        <v>38</v>
      </c>
      <c r="D114" s="29">
        <v>850</v>
      </c>
      <c r="E114" s="29">
        <v>850</v>
      </c>
      <c r="F114" s="29" t="s">
        <v>19</v>
      </c>
    </row>
    <row r="115" s="6" customFormat="1" customHeight="1" spans="1:6">
      <c r="A115" s="29">
        <v>9</v>
      </c>
      <c r="B115" s="33" t="s">
        <v>141</v>
      </c>
      <c r="C115" s="31" t="s">
        <v>95</v>
      </c>
      <c r="D115" s="31">
        <v>167700</v>
      </c>
      <c r="E115" s="31">
        <v>6000</v>
      </c>
      <c r="F115" s="31" t="s">
        <v>16</v>
      </c>
    </row>
    <row r="116" s="7" customFormat="1" customHeight="1" spans="1:6">
      <c r="A116" s="38" t="s">
        <v>142</v>
      </c>
      <c r="B116" s="39" t="s">
        <v>143</v>
      </c>
      <c r="C116" s="38"/>
      <c r="D116" s="40">
        <f>D117+D127+D128+D151+D150+D153+D160</f>
        <v>1731723.34</v>
      </c>
      <c r="E116" s="40">
        <f>E117+E127+E128+E151+E150+E153+E160</f>
        <v>184000</v>
      </c>
      <c r="F116" s="38"/>
    </row>
    <row r="117" s="7" customFormat="1" customHeight="1" spans="1:6">
      <c r="A117" s="38" t="s">
        <v>13</v>
      </c>
      <c r="B117" s="41" t="s">
        <v>14</v>
      </c>
      <c r="C117" s="38"/>
      <c r="D117" s="40">
        <f>SUM(D118:D126)</f>
        <v>584627.3</v>
      </c>
      <c r="E117" s="40">
        <f>SUM(E118:E126)</f>
        <v>61440</v>
      </c>
      <c r="F117" s="38"/>
    </row>
    <row r="118" s="7" customFormat="1" customHeight="1" spans="1:6">
      <c r="A118" s="42">
        <v>1</v>
      </c>
      <c r="B118" s="43" t="s">
        <v>144</v>
      </c>
      <c r="C118" s="42" t="s">
        <v>145</v>
      </c>
      <c r="D118" s="44">
        <v>15928.05</v>
      </c>
      <c r="E118" s="44">
        <v>6000</v>
      </c>
      <c r="F118" s="42" t="s">
        <v>16</v>
      </c>
    </row>
    <row r="119" s="8" customFormat="1" customHeight="1" spans="1:6">
      <c r="A119" s="42">
        <v>2</v>
      </c>
      <c r="B119" s="43" t="s">
        <v>146</v>
      </c>
      <c r="C119" s="42" t="s">
        <v>147</v>
      </c>
      <c r="D119" s="42">
        <v>7600</v>
      </c>
      <c r="E119" s="42">
        <v>5000</v>
      </c>
      <c r="F119" s="42" t="s">
        <v>26</v>
      </c>
    </row>
    <row r="120" s="8" customFormat="1" customHeight="1" spans="1:6">
      <c r="A120" s="42">
        <v>3</v>
      </c>
      <c r="B120" s="43" t="s">
        <v>148</v>
      </c>
      <c r="C120" s="42" t="s">
        <v>147</v>
      </c>
      <c r="D120" s="44">
        <v>2840.28</v>
      </c>
      <c r="E120" s="44">
        <v>2800</v>
      </c>
      <c r="F120" s="42" t="s">
        <v>26</v>
      </c>
    </row>
    <row r="121" s="7" customFormat="1" customHeight="1" spans="1:6">
      <c r="A121" s="42">
        <v>4</v>
      </c>
      <c r="B121" s="43" t="s">
        <v>149</v>
      </c>
      <c r="C121" s="42" t="s">
        <v>150</v>
      </c>
      <c r="D121" s="44">
        <v>23578.97</v>
      </c>
      <c r="E121" s="44">
        <v>2140</v>
      </c>
      <c r="F121" s="42" t="s">
        <v>19</v>
      </c>
    </row>
    <row r="122" s="7" customFormat="1" customHeight="1" spans="1:6">
      <c r="A122" s="42">
        <v>5</v>
      </c>
      <c r="B122" s="43" t="s">
        <v>151</v>
      </c>
      <c r="C122" s="42" t="s">
        <v>145</v>
      </c>
      <c r="D122" s="42">
        <v>4810</v>
      </c>
      <c r="E122" s="42">
        <v>1000</v>
      </c>
      <c r="F122" s="42" t="s">
        <v>26</v>
      </c>
    </row>
    <row r="123" s="7" customFormat="1" customHeight="1" spans="1:6">
      <c r="A123" s="42">
        <v>6</v>
      </c>
      <c r="B123" s="43" t="s">
        <v>152</v>
      </c>
      <c r="C123" s="42" t="s">
        <v>153</v>
      </c>
      <c r="D123" s="42">
        <v>39000</v>
      </c>
      <c r="E123" s="42">
        <v>20000</v>
      </c>
      <c r="F123" s="42" t="s">
        <v>16</v>
      </c>
    </row>
    <row r="124" s="7" customFormat="1" customHeight="1" spans="1:6">
      <c r="A124" s="42">
        <v>7</v>
      </c>
      <c r="B124" s="43" t="s">
        <v>154</v>
      </c>
      <c r="C124" s="42" t="s">
        <v>147</v>
      </c>
      <c r="D124" s="42">
        <v>336916</v>
      </c>
      <c r="E124" s="42">
        <v>10000</v>
      </c>
      <c r="F124" s="42" t="s">
        <v>16</v>
      </c>
    </row>
    <row r="125" s="7" customFormat="1" customHeight="1" spans="1:6">
      <c r="A125" s="42">
        <v>8</v>
      </c>
      <c r="B125" s="43" t="s">
        <v>155</v>
      </c>
      <c r="C125" s="42" t="s">
        <v>150</v>
      </c>
      <c r="D125" s="42">
        <v>12735</v>
      </c>
      <c r="E125" s="42">
        <v>2000</v>
      </c>
      <c r="F125" s="42" t="s">
        <v>26</v>
      </c>
    </row>
    <row r="126" s="7" customFormat="1" customHeight="1" spans="1:6">
      <c r="A126" s="42">
        <v>9</v>
      </c>
      <c r="B126" s="43" t="s">
        <v>156</v>
      </c>
      <c r="C126" s="45" t="s">
        <v>145</v>
      </c>
      <c r="D126" s="42">
        <v>141219</v>
      </c>
      <c r="E126" s="42">
        <v>12500</v>
      </c>
      <c r="F126" s="42" t="s">
        <v>16</v>
      </c>
    </row>
    <row r="127" s="7" customFormat="1" customHeight="1" spans="1:6">
      <c r="A127" s="38" t="s">
        <v>45</v>
      </c>
      <c r="B127" s="41" t="s">
        <v>46</v>
      </c>
      <c r="C127" s="38"/>
      <c r="D127" s="38"/>
      <c r="E127" s="38"/>
      <c r="F127" s="38"/>
    </row>
    <row r="128" s="7" customFormat="1" customHeight="1" spans="1:6">
      <c r="A128" s="38" t="s">
        <v>55</v>
      </c>
      <c r="B128" s="41" t="s">
        <v>56</v>
      </c>
      <c r="C128" s="38"/>
      <c r="D128" s="40">
        <f>SUM(D129:D149)</f>
        <v>507379.29</v>
      </c>
      <c r="E128" s="38">
        <f>SUM(E129:E149)</f>
        <v>107050</v>
      </c>
      <c r="F128" s="38"/>
    </row>
    <row r="129" s="7" customFormat="1" customHeight="1" spans="1:6">
      <c r="A129" s="42">
        <v>1</v>
      </c>
      <c r="B129" s="43" t="s">
        <v>157</v>
      </c>
      <c r="C129" s="42" t="s">
        <v>147</v>
      </c>
      <c r="D129" s="42">
        <v>66474</v>
      </c>
      <c r="E129" s="42">
        <v>25000</v>
      </c>
      <c r="F129" s="42" t="s">
        <v>16</v>
      </c>
    </row>
    <row r="130" s="8" customFormat="1" customHeight="1" spans="1:6">
      <c r="A130" s="42">
        <v>2</v>
      </c>
      <c r="B130" s="43" t="s">
        <v>158</v>
      </c>
      <c r="C130" s="42" t="s">
        <v>145</v>
      </c>
      <c r="D130" s="42">
        <v>7300</v>
      </c>
      <c r="E130" s="42">
        <v>500</v>
      </c>
      <c r="F130" s="42" t="s">
        <v>19</v>
      </c>
    </row>
    <row r="131" s="8" customFormat="1" customHeight="1" spans="1:6">
      <c r="A131" s="42">
        <v>3</v>
      </c>
      <c r="B131" s="43" t="s">
        <v>159</v>
      </c>
      <c r="C131" s="42" t="s">
        <v>145</v>
      </c>
      <c r="D131" s="42">
        <v>53000</v>
      </c>
      <c r="E131" s="42">
        <v>500</v>
      </c>
      <c r="F131" s="42" t="s">
        <v>19</v>
      </c>
    </row>
    <row r="132" s="7" customFormat="1" customHeight="1" spans="1:6">
      <c r="A132" s="42">
        <v>4</v>
      </c>
      <c r="B132" s="43" t="s">
        <v>160</v>
      </c>
      <c r="C132" s="42" t="s">
        <v>145</v>
      </c>
      <c r="D132" s="44">
        <v>2557.34</v>
      </c>
      <c r="E132" s="42">
        <v>1300</v>
      </c>
      <c r="F132" s="42" t="s">
        <v>16</v>
      </c>
    </row>
    <row r="133" s="8" customFormat="1" customHeight="1" spans="1:6">
      <c r="A133" s="42">
        <v>5</v>
      </c>
      <c r="B133" s="43" t="s">
        <v>161</v>
      </c>
      <c r="C133" s="42" t="s">
        <v>145</v>
      </c>
      <c r="D133" s="42">
        <v>38594</v>
      </c>
      <c r="E133" s="42">
        <v>5000</v>
      </c>
      <c r="F133" s="42" t="s">
        <v>26</v>
      </c>
    </row>
    <row r="134" s="7" customFormat="1" customHeight="1" spans="1:6">
      <c r="A134" s="42">
        <v>6</v>
      </c>
      <c r="B134" s="43" t="s">
        <v>162</v>
      </c>
      <c r="C134" s="42" t="s">
        <v>150</v>
      </c>
      <c r="D134" s="42">
        <v>66124</v>
      </c>
      <c r="E134" s="42">
        <v>11000</v>
      </c>
      <c r="F134" s="42" t="s">
        <v>16</v>
      </c>
    </row>
    <row r="135" s="7" customFormat="1" customHeight="1" spans="1:6">
      <c r="A135" s="42">
        <v>7</v>
      </c>
      <c r="B135" s="43" t="s">
        <v>163</v>
      </c>
      <c r="C135" s="42" t="s">
        <v>153</v>
      </c>
      <c r="D135" s="42">
        <v>26411</v>
      </c>
      <c r="E135" s="42">
        <v>6000</v>
      </c>
      <c r="F135" s="42" t="s">
        <v>16</v>
      </c>
    </row>
    <row r="136" s="7" customFormat="1" customHeight="1" spans="1:8">
      <c r="A136" s="42">
        <v>8</v>
      </c>
      <c r="B136" s="43" t="s">
        <v>164</v>
      </c>
      <c r="C136" s="42" t="s">
        <v>153</v>
      </c>
      <c r="D136" s="42">
        <v>35565</v>
      </c>
      <c r="E136" s="42">
        <v>6500</v>
      </c>
      <c r="F136" s="42" t="s">
        <v>16</v>
      </c>
      <c r="H136" s="7">
        <v>0</v>
      </c>
    </row>
    <row r="137" s="7" customFormat="1" customHeight="1" spans="1:6">
      <c r="A137" s="42">
        <v>9</v>
      </c>
      <c r="B137" s="43" t="s">
        <v>165</v>
      </c>
      <c r="C137" s="42" t="s">
        <v>145</v>
      </c>
      <c r="D137" s="44">
        <v>5710.13</v>
      </c>
      <c r="E137" s="42">
        <v>500</v>
      </c>
      <c r="F137" s="42" t="s">
        <v>19</v>
      </c>
    </row>
    <row r="138" s="7" customFormat="1" customHeight="1" spans="1:6">
      <c r="A138" s="42">
        <v>10</v>
      </c>
      <c r="B138" s="43" t="s">
        <v>166</v>
      </c>
      <c r="C138" s="42" t="s">
        <v>145</v>
      </c>
      <c r="D138" s="44">
        <v>15023.06</v>
      </c>
      <c r="E138" s="42">
        <v>4000</v>
      </c>
      <c r="F138" s="42" t="s">
        <v>19</v>
      </c>
    </row>
    <row r="139" s="7" customFormat="1" customHeight="1" spans="1:6">
      <c r="A139" s="42">
        <v>11</v>
      </c>
      <c r="B139" s="43" t="s">
        <v>167</v>
      </c>
      <c r="C139" s="42" t="s">
        <v>150</v>
      </c>
      <c r="D139" s="44">
        <v>48749.76</v>
      </c>
      <c r="E139" s="42">
        <v>3000</v>
      </c>
      <c r="F139" s="42" t="s">
        <v>19</v>
      </c>
    </row>
    <row r="140" s="7" customFormat="1" customHeight="1" spans="1:6">
      <c r="A140" s="42">
        <v>12</v>
      </c>
      <c r="B140" s="43" t="s">
        <v>168</v>
      </c>
      <c r="C140" s="42" t="s">
        <v>150</v>
      </c>
      <c r="D140" s="42">
        <v>1500</v>
      </c>
      <c r="E140" s="42">
        <v>750</v>
      </c>
      <c r="F140" s="42" t="s">
        <v>19</v>
      </c>
    </row>
    <row r="141" s="7" customFormat="1" customHeight="1" spans="1:6">
      <c r="A141" s="42">
        <v>13</v>
      </c>
      <c r="B141" s="43" t="s">
        <v>169</v>
      </c>
      <c r="C141" s="42" t="s">
        <v>147</v>
      </c>
      <c r="D141" s="42">
        <v>10443</v>
      </c>
      <c r="E141" s="42">
        <v>5000</v>
      </c>
      <c r="F141" s="42" t="s">
        <v>16</v>
      </c>
    </row>
    <row r="142" s="7" customFormat="1" customHeight="1" spans="1:6">
      <c r="A142" s="42">
        <v>14</v>
      </c>
      <c r="B142" s="43" t="s">
        <v>170</v>
      </c>
      <c r="C142" s="42" t="s">
        <v>147</v>
      </c>
      <c r="D142" s="42">
        <v>5000</v>
      </c>
      <c r="E142" s="42">
        <v>2000</v>
      </c>
      <c r="F142" s="42" t="s">
        <v>19</v>
      </c>
    </row>
    <row r="143" s="7" customFormat="1" customHeight="1" spans="1:6">
      <c r="A143" s="42">
        <v>15</v>
      </c>
      <c r="B143" s="43" t="s">
        <v>171</v>
      </c>
      <c r="C143" s="42" t="s">
        <v>145</v>
      </c>
      <c r="D143" s="42">
        <v>31201</v>
      </c>
      <c r="E143" s="42">
        <v>16000</v>
      </c>
      <c r="F143" s="42" t="s">
        <v>16</v>
      </c>
    </row>
    <row r="144" s="7" customFormat="1" customHeight="1" spans="1:6">
      <c r="A144" s="42">
        <v>16</v>
      </c>
      <c r="B144" s="43" t="s">
        <v>172</v>
      </c>
      <c r="C144" s="42" t="s">
        <v>153</v>
      </c>
      <c r="D144" s="42">
        <v>10651</v>
      </c>
      <c r="E144" s="42">
        <v>10000</v>
      </c>
      <c r="F144" s="42" t="s">
        <v>16</v>
      </c>
    </row>
    <row r="145" s="7" customFormat="1" customHeight="1" spans="1:6">
      <c r="A145" s="42">
        <v>17</v>
      </c>
      <c r="B145" s="43" t="s">
        <v>173</v>
      </c>
      <c r="C145" s="42" t="s">
        <v>153</v>
      </c>
      <c r="D145" s="42">
        <v>39504</v>
      </c>
      <c r="E145" s="42">
        <v>5000</v>
      </c>
      <c r="F145" s="42" t="s">
        <v>16</v>
      </c>
    </row>
    <row r="146" s="7" customFormat="1" customHeight="1" spans="1:6">
      <c r="A146" s="42">
        <v>18</v>
      </c>
      <c r="B146" s="43" t="s">
        <v>174</v>
      </c>
      <c r="C146" s="42" t="s">
        <v>153</v>
      </c>
      <c r="D146" s="42">
        <v>5500</v>
      </c>
      <c r="E146" s="42">
        <v>2000</v>
      </c>
      <c r="F146" s="42" t="s">
        <v>19</v>
      </c>
    </row>
    <row r="147" s="7" customFormat="1" customHeight="1" spans="1:6">
      <c r="A147" s="42">
        <v>19</v>
      </c>
      <c r="B147" s="43" t="s">
        <v>175</v>
      </c>
      <c r="C147" s="42" t="s">
        <v>153</v>
      </c>
      <c r="D147" s="42">
        <v>12174</v>
      </c>
      <c r="E147" s="42">
        <v>2000</v>
      </c>
      <c r="F147" s="42" t="s">
        <v>19</v>
      </c>
    </row>
    <row r="148" s="7" customFormat="1" customHeight="1" spans="1:6">
      <c r="A148" s="42">
        <v>20</v>
      </c>
      <c r="B148" s="43" t="s">
        <v>176</v>
      </c>
      <c r="C148" s="42" t="s">
        <v>153</v>
      </c>
      <c r="D148" s="42">
        <v>9252</v>
      </c>
      <c r="E148" s="42">
        <v>500</v>
      </c>
      <c r="F148" s="42" t="s">
        <v>26</v>
      </c>
    </row>
    <row r="149" s="7" customFormat="1" customHeight="1" spans="1:6">
      <c r="A149" s="42">
        <v>21</v>
      </c>
      <c r="B149" s="43" t="s">
        <v>177</v>
      </c>
      <c r="C149" s="42" t="s">
        <v>153</v>
      </c>
      <c r="D149" s="42">
        <v>16646</v>
      </c>
      <c r="E149" s="42">
        <v>500</v>
      </c>
      <c r="F149" s="42" t="s">
        <v>26</v>
      </c>
    </row>
    <row r="150" s="7" customFormat="1" customHeight="1" spans="1:6">
      <c r="A150" s="38" t="s">
        <v>98</v>
      </c>
      <c r="B150" s="41" t="s">
        <v>99</v>
      </c>
      <c r="C150" s="38"/>
      <c r="D150" s="38"/>
      <c r="E150" s="38"/>
      <c r="F150" s="38"/>
    </row>
    <row r="151" s="7" customFormat="1" customHeight="1" spans="1:6">
      <c r="A151" s="38" t="s">
        <v>116</v>
      </c>
      <c r="B151" s="41" t="s">
        <v>117</v>
      </c>
      <c r="C151" s="38"/>
      <c r="D151" s="38">
        <f>SUM(D152)</f>
        <v>267000</v>
      </c>
      <c r="E151" s="38">
        <f>SUM(E152)</f>
        <v>240</v>
      </c>
      <c r="F151" s="38"/>
    </row>
    <row r="152" s="7" customFormat="1" customHeight="1" spans="1:6">
      <c r="A152" s="42">
        <v>1</v>
      </c>
      <c r="B152" s="46" t="s">
        <v>178</v>
      </c>
      <c r="C152" s="47" t="s">
        <v>150</v>
      </c>
      <c r="D152" s="47">
        <v>267000</v>
      </c>
      <c r="E152" s="47">
        <v>240</v>
      </c>
      <c r="F152" s="47" t="s">
        <v>19</v>
      </c>
    </row>
    <row r="153" s="7" customFormat="1" customHeight="1" spans="1:6">
      <c r="A153" s="38" t="s">
        <v>122</v>
      </c>
      <c r="B153" s="41" t="s">
        <v>123</v>
      </c>
      <c r="C153" s="38"/>
      <c r="D153" s="40">
        <f>SUM(D154:D159)</f>
        <v>372716.75</v>
      </c>
      <c r="E153" s="38">
        <f>SUM(E154:E159)</f>
        <v>15270</v>
      </c>
      <c r="F153" s="38"/>
    </row>
    <row r="154" s="8" customFormat="1" customHeight="1" spans="1:6">
      <c r="A154" s="42">
        <v>1</v>
      </c>
      <c r="B154" s="43" t="s">
        <v>179</v>
      </c>
      <c r="C154" s="42" t="s">
        <v>145</v>
      </c>
      <c r="D154" s="44">
        <v>30601.71</v>
      </c>
      <c r="E154" s="42">
        <v>4000</v>
      </c>
      <c r="F154" s="42" t="s">
        <v>26</v>
      </c>
    </row>
    <row r="155" s="8" customFormat="1" customHeight="1" spans="1:6">
      <c r="A155" s="42">
        <v>2</v>
      </c>
      <c r="B155" s="43" t="s">
        <v>180</v>
      </c>
      <c r="C155" s="42" t="s">
        <v>145</v>
      </c>
      <c r="D155" s="44">
        <v>10151.04</v>
      </c>
      <c r="E155" s="42">
        <v>100</v>
      </c>
      <c r="F155" s="42" t="s">
        <v>19</v>
      </c>
    </row>
    <row r="156" s="7" customFormat="1" customHeight="1" spans="1:6">
      <c r="A156" s="42">
        <v>3</v>
      </c>
      <c r="B156" s="43" t="s">
        <v>181</v>
      </c>
      <c r="C156" s="42" t="s">
        <v>147</v>
      </c>
      <c r="D156" s="42">
        <v>19674</v>
      </c>
      <c r="E156" s="42">
        <v>120</v>
      </c>
      <c r="F156" s="42" t="s">
        <v>19</v>
      </c>
    </row>
    <row r="157" s="7" customFormat="1" customHeight="1" spans="1:6">
      <c r="A157" s="42">
        <v>4</v>
      </c>
      <c r="B157" s="43" t="s">
        <v>182</v>
      </c>
      <c r="C157" s="42" t="s">
        <v>147</v>
      </c>
      <c r="D157" s="42">
        <v>22263</v>
      </c>
      <c r="E157" s="42">
        <v>5000</v>
      </c>
      <c r="F157" s="42" t="s">
        <v>16</v>
      </c>
    </row>
    <row r="158" s="7" customFormat="1" customHeight="1" spans="1:6">
      <c r="A158" s="42">
        <v>5</v>
      </c>
      <c r="B158" s="43" t="s">
        <v>183</v>
      </c>
      <c r="C158" s="42" t="s">
        <v>150</v>
      </c>
      <c r="D158" s="42">
        <v>270652</v>
      </c>
      <c r="E158" s="42">
        <v>50</v>
      </c>
      <c r="F158" s="42" t="s">
        <v>19</v>
      </c>
    </row>
    <row r="159" s="7" customFormat="1" customHeight="1" spans="1:6">
      <c r="A159" s="42">
        <v>6</v>
      </c>
      <c r="B159" s="43" t="s">
        <v>184</v>
      </c>
      <c r="C159" s="42" t="s">
        <v>153</v>
      </c>
      <c r="D159" s="42">
        <v>19375</v>
      </c>
      <c r="E159" s="42">
        <v>6000</v>
      </c>
      <c r="F159" s="42" t="s">
        <v>16</v>
      </c>
    </row>
    <row r="160" s="7" customFormat="1" customHeight="1" spans="1:6">
      <c r="A160" s="38" t="s">
        <v>131</v>
      </c>
      <c r="B160" s="41" t="s">
        <v>185</v>
      </c>
      <c r="C160" s="38"/>
      <c r="D160" s="38"/>
      <c r="E160" s="38"/>
      <c r="F160" s="38"/>
    </row>
    <row r="161" s="3" customFormat="1" customHeight="1" spans="1:6">
      <c r="A161" s="22" t="s">
        <v>186</v>
      </c>
      <c r="B161" s="48" t="s">
        <v>187</v>
      </c>
      <c r="C161" s="22"/>
      <c r="D161" s="23">
        <f>D162+D184+D196+D211+D219+D228+D235</f>
        <v>2399147.75</v>
      </c>
      <c r="E161" s="23">
        <f>E162+E184+E196+E211+E219+E228+E235</f>
        <v>418221.73</v>
      </c>
      <c r="F161" s="22"/>
    </row>
    <row r="162" s="3" customFormat="1" customHeight="1" spans="1:6">
      <c r="A162" s="22" t="s">
        <v>13</v>
      </c>
      <c r="B162" s="49" t="s">
        <v>14</v>
      </c>
      <c r="C162" s="22"/>
      <c r="D162" s="23">
        <f>SUM(D163:D183)</f>
        <v>263828.54</v>
      </c>
      <c r="E162" s="23">
        <f>SUM(E163:E183)</f>
        <v>87986</v>
      </c>
      <c r="F162" s="22"/>
    </row>
    <row r="163" s="3" customFormat="1" customHeight="1" spans="1:6">
      <c r="A163" s="35">
        <v>1</v>
      </c>
      <c r="B163" s="50" t="s">
        <v>188</v>
      </c>
      <c r="C163" s="35" t="s">
        <v>189</v>
      </c>
      <c r="D163" s="51">
        <v>120000</v>
      </c>
      <c r="E163" s="35">
        <v>25000</v>
      </c>
      <c r="F163" s="35" t="s">
        <v>26</v>
      </c>
    </row>
    <row r="164" s="3" customFormat="1" customHeight="1" spans="1:8">
      <c r="A164" s="35">
        <v>2</v>
      </c>
      <c r="B164" s="50" t="s">
        <v>190</v>
      </c>
      <c r="C164" s="35" t="s">
        <v>189</v>
      </c>
      <c r="D164" s="51">
        <v>20975</v>
      </c>
      <c r="E164" s="35">
        <v>3500</v>
      </c>
      <c r="F164" s="35" t="s">
        <v>16</v>
      </c>
      <c r="H164" s="3">
        <v>0</v>
      </c>
    </row>
    <row r="165" s="3" customFormat="1" customHeight="1" spans="1:6">
      <c r="A165" s="35">
        <v>3</v>
      </c>
      <c r="B165" s="50" t="s">
        <v>191</v>
      </c>
      <c r="C165" s="35" t="s">
        <v>192</v>
      </c>
      <c r="D165" s="51">
        <v>6000</v>
      </c>
      <c r="E165" s="35">
        <v>4800</v>
      </c>
      <c r="F165" s="35" t="s">
        <v>26</v>
      </c>
    </row>
    <row r="166" s="3" customFormat="1" customHeight="1" spans="1:6">
      <c r="A166" s="35">
        <v>4</v>
      </c>
      <c r="B166" s="50" t="s">
        <v>193</v>
      </c>
      <c r="C166" s="35" t="s">
        <v>194</v>
      </c>
      <c r="D166" s="51">
        <v>31500</v>
      </c>
      <c r="E166" s="35">
        <v>8000</v>
      </c>
      <c r="F166" s="35" t="s">
        <v>26</v>
      </c>
    </row>
    <row r="167" s="3" customFormat="1" customHeight="1" spans="1:6">
      <c r="A167" s="35">
        <v>5</v>
      </c>
      <c r="B167" s="50" t="s">
        <v>195</v>
      </c>
      <c r="C167" s="35" t="s">
        <v>196</v>
      </c>
      <c r="D167" s="51">
        <v>1400</v>
      </c>
      <c r="E167" s="35">
        <v>1400</v>
      </c>
      <c r="F167" s="35" t="s">
        <v>26</v>
      </c>
    </row>
    <row r="168" s="3" customFormat="1" customHeight="1" spans="1:6">
      <c r="A168" s="35">
        <v>6</v>
      </c>
      <c r="B168" s="50" t="s">
        <v>197</v>
      </c>
      <c r="C168" s="35" t="s">
        <v>198</v>
      </c>
      <c r="D168" s="51">
        <v>4500</v>
      </c>
      <c r="E168" s="35">
        <v>4500</v>
      </c>
      <c r="F168" s="35" t="s">
        <v>26</v>
      </c>
    </row>
    <row r="169" s="3" customFormat="1" customHeight="1" spans="1:6">
      <c r="A169" s="35">
        <v>7</v>
      </c>
      <c r="B169" s="52" t="s">
        <v>199</v>
      </c>
      <c r="C169" s="35" t="s">
        <v>198</v>
      </c>
      <c r="D169" s="51">
        <v>1420</v>
      </c>
      <c r="E169" s="35">
        <v>1420</v>
      </c>
      <c r="F169" s="35" t="s">
        <v>26</v>
      </c>
    </row>
    <row r="170" s="3" customFormat="1" customHeight="1" spans="1:6">
      <c r="A170" s="35">
        <v>8</v>
      </c>
      <c r="B170" s="50" t="s">
        <v>200</v>
      </c>
      <c r="C170" s="35" t="s">
        <v>198</v>
      </c>
      <c r="D170" s="51">
        <v>1550</v>
      </c>
      <c r="E170" s="35">
        <v>1550</v>
      </c>
      <c r="F170" s="35" t="s">
        <v>26</v>
      </c>
    </row>
    <row r="171" s="3" customFormat="1" customHeight="1" spans="1:6">
      <c r="A171" s="35">
        <v>9</v>
      </c>
      <c r="B171" s="50" t="s">
        <v>201</v>
      </c>
      <c r="C171" s="35" t="s">
        <v>198</v>
      </c>
      <c r="D171" s="51">
        <v>14975</v>
      </c>
      <c r="E171" s="35">
        <v>14975</v>
      </c>
      <c r="F171" s="35" t="s">
        <v>26</v>
      </c>
    </row>
    <row r="172" s="3" customFormat="1" customHeight="1" spans="1:6">
      <c r="A172" s="35">
        <v>10</v>
      </c>
      <c r="B172" s="50" t="s">
        <v>202</v>
      </c>
      <c r="C172" s="35" t="s">
        <v>198</v>
      </c>
      <c r="D172" s="51">
        <v>1471</v>
      </c>
      <c r="E172" s="35">
        <v>1471</v>
      </c>
      <c r="F172" s="35" t="s">
        <v>26</v>
      </c>
    </row>
    <row r="173" s="3" customFormat="1" customHeight="1" spans="1:6">
      <c r="A173" s="35">
        <v>11</v>
      </c>
      <c r="B173" s="50" t="s">
        <v>203</v>
      </c>
      <c r="C173" s="35" t="s">
        <v>198</v>
      </c>
      <c r="D173" s="51">
        <v>1700</v>
      </c>
      <c r="E173" s="35">
        <v>1700</v>
      </c>
      <c r="F173" s="35" t="s">
        <v>26</v>
      </c>
    </row>
    <row r="174" s="3" customFormat="1" customHeight="1" spans="1:6">
      <c r="A174" s="35">
        <v>12</v>
      </c>
      <c r="B174" s="50" t="s">
        <v>204</v>
      </c>
      <c r="C174" s="35" t="s">
        <v>198</v>
      </c>
      <c r="D174" s="51">
        <v>1200</v>
      </c>
      <c r="E174" s="35">
        <v>1200</v>
      </c>
      <c r="F174" s="35" t="s">
        <v>26</v>
      </c>
    </row>
    <row r="175" s="3" customFormat="1" customHeight="1" spans="1:6">
      <c r="A175" s="35">
        <v>13</v>
      </c>
      <c r="B175" s="50" t="s">
        <v>205</v>
      </c>
      <c r="C175" s="35" t="s">
        <v>198</v>
      </c>
      <c r="D175" s="51">
        <v>2100</v>
      </c>
      <c r="E175" s="35">
        <v>2100</v>
      </c>
      <c r="F175" s="35" t="s">
        <v>26</v>
      </c>
    </row>
    <row r="176" s="3" customFormat="1" customHeight="1" spans="1:6">
      <c r="A176" s="35">
        <v>14</v>
      </c>
      <c r="B176" s="52" t="s">
        <v>206</v>
      </c>
      <c r="C176" s="35" t="s">
        <v>207</v>
      </c>
      <c r="D176" s="51">
        <v>20857</v>
      </c>
      <c r="E176" s="35">
        <v>6670</v>
      </c>
      <c r="F176" s="35" t="s">
        <v>26</v>
      </c>
    </row>
    <row r="177" s="3" customFormat="1" customHeight="1" spans="1:6">
      <c r="A177" s="35">
        <v>15</v>
      </c>
      <c r="B177" s="52" t="s">
        <v>208</v>
      </c>
      <c r="C177" s="35" t="s">
        <v>209</v>
      </c>
      <c r="D177" s="51">
        <v>25000</v>
      </c>
      <c r="E177" s="35">
        <v>3000</v>
      </c>
      <c r="F177" s="35" t="s">
        <v>26</v>
      </c>
    </row>
    <row r="178" s="3" customFormat="1" customHeight="1" spans="1:6">
      <c r="A178" s="35">
        <v>16</v>
      </c>
      <c r="B178" s="50" t="s">
        <v>210</v>
      </c>
      <c r="C178" s="35" t="s">
        <v>211</v>
      </c>
      <c r="D178" s="53">
        <v>1278.96</v>
      </c>
      <c r="E178" s="35">
        <v>1000</v>
      </c>
      <c r="F178" s="35" t="s">
        <v>26</v>
      </c>
    </row>
    <row r="179" s="3" customFormat="1" customHeight="1" spans="1:6">
      <c r="A179" s="35">
        <v>17</v>
      </c>
      <c r="B179" s="50" t="s">
        <v>212</v>
      </c>
      <c r="C179" s="35" t="s">
        <v>211</v>
      </c>
      <c r="D179" s="53">
        <v>858.88</v>
      </c>
      <c r="E179" s="35">
        <v>600</v>
      </c>
      <c r="F179" s="35" t="s">
        <v>26</v>
      </c>
    </row>
    <row r="180" s="3" customFormat="1" customHeight="1" spans="1:6">
      <c r="A180" s="35">
        <v>18</v>
      </c>
      <c r="B180" s="50" t="s">
        <v>213</v>
      </c>
      <c r="C180" s="35" t="s">
        <v>211</v>
      </c>
      <c r="D180" s="53">
        <v>839.14</v>
      </c>
      <c r="E180" s="35">
        <v>600</v>
      </c>
      <c r="F180" s="35" t="s">
        <v>26</v>
      </c>
    </row>
    <row r="181" s="3" customFormat="1" customHeight="1" spans="1:6">
      <c r="A181" s="35">
        <v>19</v>
      </c>
      <c r="B181" s="50" t="s">
        <v>214</v>
      </c>
      <c r="C181" s="35" t="s">
        <v>211</v>
      </c>
      <c r="D181" s="53">
        <v>1577.56</v>
      </c>
      <c r="E181" s="35">
        <v>1200</v>
      </c>
      <c r="F181" s="35" t="s">
        <v>26</v>
      </c>
    </row>
    <row r="182" s="3" customFormat="1" customHeight="1" spans="1:6">
      <c r="A182" s="35">
        <v>20</v>
      </c>
      <c r="B182" s="50" t="s">
        <v>215</v>
      </c>
      <c r="C182" s="35" t="s">
        <v>216</v>
      </c>
      <c r="D182" s="53">
        <v>2038</v>
      </c>
      <c r="E182" s="35">
        <v>1600</v>
      </c>
      <c r="F182" s="35" t="s">
        <v>26</v>
      </c>
    </row>
    <row r="183" s="3" customFormat="1" customHeight="1" spans="1:6">
      <c r="A183" s="35">
        <v>21</v>
      </c>
      <c r="B183" s="50" t="s">
        <v>217</v>
      </c>
      <c r="C183" s="35" t="s">
        <v>216</v>
      </c>
      <c r="D183" s="51">
        <v>2588</v>
      </c>
      <c r="E183" s="35">
        <v>1700</v>
      </c>
      <c r="F183" s="35" t="s">
        <v>26</v>
      </c>
    </row>
    <row r="184" s="3" customFormat="1" customHeight="1" spans="1:6">
      <c r="A184" s="22" t="s">
        <v>45</v>
      </c>
      <c r="B184" s="49" t="s">
        <v>46</v>
      </c>
      <c r="C184" s="22"/>
      <c r="D184" s="23">
        <f>SUM(D185:D195)</f>
        <v>21701.15</v>
      </c>
      <c r="E184" s="23">
        <f>SUM(E185:E195)</f>
        <v>14111.15</v>
      </c>
      <c r="F184" s="35"/>
    </row>
    <row r="185" s="3" customFormat="1" customHeight="1" spans="1:6">
      <c r="A185" s="35">
        <v>1</v>
      </c>
      <c r="B185" s="50" t="s">
        <v>218</v>
      </c>
      <c r="C185" s="35" t="s">
        <v>194</v>
      </c>
      <c r="D185" s="51">
        <v>1250</v>
      </c>
      <c r="E185" s="35">
        <v>405</v>
      </c>
      <c r="F185" s="42" t="s">
        <v>16</v>
      </c>
    </row>
    <row r="186" s="3" customFormat="1" customHeight="1" spans="1:6">
      <c r="A186" s="35">
        <v>2</v>
      </c>
      <c r="B186" s="50" t="s">
        <v>219</v>
      </c>
      <c r="C186" s="35" t="s">
        <v>194</v>
      </c>
      <c r="D186" s="51">
        <v>1655</v>
      </c>
      <c r="E186" s="35">
        <v>500</v>
      </c>
      <c r="F186" s="42" t="s">
        <v>16</v>
      </c>
    </row>
    <row r="187" s="3" customFormat="1" customHeight="1" spans="1:6">
      <c r="A187" s="35">
        <v>3</v>
      </c>
      <c r="B187" s="52" t="s">
        <v>220</v>
      </c>
      <c r="C187" s="35" t="s">
        <v>196</v>
      </c>
      <c r="D187" s="53">
        <v>1337.15</v>
      </c>
      <c r="E187" s="53">
        <v>1337.15</v>
      </c>
      <c r="F187" s="35" t="s">
        <v>26</v>
      </c>
    </row>
    <row r="188" s="3" customFormat="1" customHeight="1" spans="1:6">
      <c r="A188" s="35">
        <v>4</v>
      </c>
      <c r="B188" s="50" t="s">
        <v>221</v>
      </c>
      <c r="C188" s="35" t="s">
        <v>198</v>
      </c>
      <c r="D188" s="51">
        <v>8000</v>
      </c>
      <c r="E188" s="35">
        <v>8000</v>
      </c>
      <c r="F188" s="35" t="s">
        <v>26</v>
      </c>
    </row>
    <row r="189" s="3" customFormat="1" customHeight="1" spans="1:6">
      <c r="A189" s="35">
        <v>5</v>
      </c>
      <c r="B189" s="52" t="s">
        <v>222</v>
      </c>
      <c r="C189" s="35" t="s">
        <v>207</v>
      </c>
      <c r="D189" s="51">
        <v>1200</v>
      </c>
      <c r="E189" s="35">
        <v>240</v>
      </c>
      <c r="F189" s="42" t="s">
        <v>16</v>
      </c>
    </row>
    <row r="190" s="3" customFormat="1" customHeight="1" spans="1:6">
      <c r="A190" s="35">
        <v>6</v>
      </c>
      <c r="B190" s="52" t="s">
        <v>223</v>
      </c>
      <c r="C190" s="35" t="s">
        <v>207</v>
      </c>
      <c r="D190" s="51">
        <v>1850</v>
      </c>
      <c r="E190" s="35">
        <v>300</v>
      </c>
      <c r="F190" s="42" t="s">
        <v>16</v>
      </c>
    </row>
    <row r="191" s="3" customFormat="1" customHeight="1" spans="1:6">
      <c r="A191" s="35">
        <v>7</v>
      </c>
      <c r="B191" s="52" t="s">
        <v>224</v>
      </c>
      <c r="C191" s="35" t="s">
        <v>209</v>
      </c>
      <c r="D191" s="51">
        <v>1455</v>
      </c>
      <c r="E191" s="35">
        <v>795</v>
      </c>
      <c r="F191" s="42" t="s">
        <v>16</v>
      </c>
    </row>
    <row r="192" s="3" customFormat="1" customHeight="1" spans="1:6">
      <c r="A192" s="35">
        <v>8</v>
      </c>
      <c r="B192" s="52" t="s">
        <v>225</v>
      </c>
      <c r="C192" s="35" t="s">
        <v>209</v>
      </c>
      <c r="D192" s="51">
        <v>1544</v>
      </c>
      <c r="E192" s="35">
        <v>854</v>
      </c>
      <c r="F192" s="42" t="s">
        <v>16</v>
      </c>
    </row>
    <row r="193" s="3" customFormat="1" customHeight="1" spans="1:6">
      <c r="A193" s="35">
        <v>9</v>
      </c>
      <c r="B193" s="52" t="s">
        <v>226</v>
      </c>
      <c r="C193" s="35" t="s">
        <v>209</v>
      </c>
      <c r="D193" s="51">
        <v>1000</v>
      </c>
      <c r="E193" s="35">
        <v>370</v>
      </c>
      <c r="F193" s="42" t="s">
        <v>16</v>
      </c>
    </row>
    <row r="194" s="3" customFormat="1" customHeight="1" spans="1:6">
      <c r="A194" s="35">
        <v>10</v>
      </c>
      <c r="B194" s="50" t="s">
        <v>227</v>
      </c>
      <c r="C194" s="35" t="s">
        <v>211</v>
      </c>
      <c r="D194" s="51">
        <v>1210</v>
      </c>
      <c r="E194" s="35">
        <v>660</v>
      </c>
      <c r="F194" s="42" t="s">
        <v>16</v>
      </c>
    </row>
    <row r="195" s="3" customFormat="1" customHeight="1" spans="1:6">
      <c r="A195" s="35">
        <v>11</v>
      </c>
      <c r="B195" s="50" t="s">
        <v>228</v>
      </c>
      <c r="C195" s="35" t="s">
        <v>211</v>
      </c>
      <c r="D195" s="51">
        <v>1200</v>
      </c>
      <c r="E195" s="35">
        <v>650</v>
      </c>
      <c r="F195" s="42" t="s">
        <v>16</v>
      </c>
    </row>
    <row r="196" s="3" customFormat="1" customHeight="1" spans="1:6">
      <c r="A196" s="22" t="s">
        <v>55</v>
      </c>
      <c r="B196" s="49" t="s">
        <v>56</v>
      </c>
      <c r="C196" s="22"/>
      <c r="D196" s="23">
        <f>SUM(D197:D210)</f>
        <v>88573.7</v>
      </c>
      <c r="E196" s="23">
        <f>SUM(E197:E210)</f>
        <v>41131.58</v>
      </c>
      <c r="F196" s="35"/>
    </row>
    <row r="197" s="3" customFormat="1" customHeight="1" spans="1:6">
      <c r="A197" s="35">
        <v>1</v>
      </c>
      <c r="B197" s="50" t="s">
        <v>229</v>
      </c>
      <c r="C197" s="35" t="s">
        <v>192</v>
      </c>
      <c r="D197" s="51">
        <v>1000</v>
      </c>
      <c r="E197" s="35">
        <v>1000</v>
      </c>
      <c r="F197" s="42" t="s">
        <v>16</v>
      </c>
    </row>
    <row r="198" s="3" customFormat="1" customHeight="1" spans="1:6">
      <c r="A198" s="35">
        <v>2</v>
      </c>
      <c r="B198" s="50" t="s">
        <v>230</v>
      </c>
      <c r="C198" s="35" t="s">
        <v>192</v>
      </c>
      <c r="D198" s="51">
        <v>800</v>
      </c>
      <c r="E198" s="35">
        <v>800</v>
      </c>
      <c r="F198" s="42" t="s">
        <v>16</v>
      </c>
    </row>
    <row r="199" s="3" customFormat="1" customHeight="1" spans="1:6">
      <c r="A199" s="35">
        <v>3</v>
      </c>
      <c r="B199" s="50" t="s">
        <v>231</v>
      </c>
      <c r="C199" s="35" t="s">
        <v>194</v>
      </c>
      <c r="D199" s="53">
        <v>2736.82</v>
      </c>
      <c r="E199" s="35">
        <v>515</v>
      </c>
      <c r="F199" s="42" t="s">
        <v>16</v>
      </c>
    </row>
    <row r="200" s="3" customFormat="1" customHeight="1" spans="1:6">
      <c r="A200" s="35">
        <v>4</v>
      </c>
      <c r="B200" s="50" t="s">
        <v>232</v>
      </c>
      <c r="C200" s="35" t="s">
        <v>196</v>
      </c>
      <c r="D200" s="53">
        <v>3032.47</v>
      </c>
      <c r="E200" s="35">
        <v>1500</v>
      </c>
      <c r="F200" s="35" t="s">
        <v>26</v>
      </c>
    </row>
    <row r="201" s="3" customFormat="1" customHeight="1" spans="1:6">
      <c r="A201" s="35">
        <v>5</v>
      </c>
      <c r="B201" s="50" t="s">
        <v>233</v>
      </c>
      <c r="C201" s="35" t="s">
        <v>196</v>
      </c>
      <c r="D201" s="53">
        <v>3094.83</v>
      </c>
      <c r="E201" s="35">
        <v>1500</v>
      </c>
      <c r="F201" s="35" t="s">
        <v>26</v>
      </c>
    </row>
    <row r="202" s="3" customFormat="1" customHeight="1" spans="1:6">
      <c r="A202" s="35">
        <v>6</v>
      </c>
      <c r="B202" s="52" t="s">
        <v>234</v>
      </c>
      <c r="C202" s="35" t="s">
        <v>207</v>
      </c>
      <c r="D202" s="51">
        <v>4530</v>
      </c>
      <c r="E202" s="35">
        <v>1200</v>
      </c>
      <c r="F202" s="42" t="s">
        <v>16</v>
      </c>
    </row>
    <row r="203" s="3" customFormat="1" customHeight="1" spans="1:6">
      <c r="A203" s="35">
        <v>7</v>
      </c>
      <c r="B203" s="52" t="s">
        <v>235</v>
      </c>
      <c r="C203" s="35" t="s">
        <v>207</v>
      </c>
      <c r="D203" s="51">
        <v>45700</v>
      </c>
      <c r="E203" s="35">
        <v>20000</v>
      </c>
      <c r="F203" s="35" t="s">
        <v>16</v>
      </c>
    </row>
    <row r="204" s="9" customFormat="1" customHeight="1" spans="1:6">
      <c r="A204" s="35">
        <v>8</v>
      </c>
      <c r="B204" s="50" t="s">
        <v>236</v>
      </c>
      <c r="C204" s="35" t="s">
        <v>237</v>
      </c>
      <c r="D204" s="35">
        <v>2662</v>
      </c>
      <c r="E204" s="35">
        <v>1662</v>
      </c>
      <c r="F204" s="42" t="s">
        <v>16</v>
      </c>
    </row>
    <row r="205" s="9" customFormat="1" customHeight="1" spans="1:6">
      <c r="A205" s="35">
        <v>9</v>
      </c>
      <c r="B205" s="50" t="s">
        <v>238</v>
      </c>
      <c r="C205" s="35" t="s">
        <v>237</v>
      </c>
      <c r="D205" s="35">
        <v>1500</v>
      </c>
      <c r="E205" s="35">
        <v>1200</v>
      </c>
      <c r="F205" s="42" t="s">
        <v>16</v>
      </c>
    </row>
    <row r="206" s="10" customFormat="1" customHeight="1" spans="1:6">
      <c r="A206" s="35">
        <v>10</v>
      </c>
      <c r="B206" s="50" t="s">
        <v>239</v>
      </c>
      <c r="C206" s="35" t="s">
        <v>237</v>
      </c>
      <c r="D206" s="51">
        <v>2309</v>
      </c>
      <c r="E206" s="35">
        <v>1150</v>
      </c>
      <c r="F206" s="35" t="s">
        <v>26</v>
      </c>
    </row>
    <row r="207" s="10" customFormat="1" customHeight="1" spans="1:6">
      <c r="A207" s="35">
        <v>11</v>
      </c>
      <c r="B207" s="50" t="s">
        <v>240</v>
      </c>
      <c r="C207" s="35" t="s">
        <v>211</v>
      </c>
      <c r="D207" s="51">
        <v>11846</v>
      </c>
      <c r="E207" s="35">
        <v>5000</v>
      </c>
      <c r="F207" s="35" t="s">
        <v>26</v>
      </c>
    </row>
    <row r="208" s="10" customFormat="1" customHeight="1" spans="1:6">
      <c r="A208" s="35">
        <v>12</v>
      </c>
      <c r="B208" s="50" t="s">
        <v>241</v>
      </c>
      <c r="C208" s="35" t="s">
        <v>211</v>
      </c>
      <c r="D208" s="53">
        <v>3004.58</v>
      </c>
      <c r="E208" s="53">
        <v>1764.58</v>
      </c>
      <c r="F208" s="42" t="s">
        <v>16</v>
      </c>
    </row>
    <row r="209" s="3" customFormat="1" customHeight="1" spans="1:6">
      <c r="A209" s="35">
        <v>13</v>
      </c>
      <c r="B209" s="52" t="s">
        <v>242</v>
      </c>
      <c r="C209" s="35" t="s">
        <v>216</v>
      </c>
      <c r="D209" s="35">
        <v>3463</v>
      </c>
      <c r="E209" s="35">
        <v>2400</v>
      </c>
      <c r="F209" s="35" t="s">
        <v>26</v>
      </c>
    </row>
    <row r="210" s="3" customFormat="1" customHeight="1" spans="1:6">
      <c r="A210" s="35">
        <v>14</v>
      </c>
      <c r="B210" s="52" t="s">
        <v>243</v>
      </c>
      <c r="C210" s="35" t="s">
        <v>216</v>
      </c>
      <c r="D210" s="35">
        <v>2895</v>
      </c>
      <c r="E210" s="35">
        <v>1440</v>
      </c>
      <c r="F210" s="35" t="s">
        <v>26</v>
      </c>
    </row>
    <row r="211" s="3" customFormat="1" customHeight="1" spans="1:6">
      <c r="A211" s="22" t="s">
        <v>98</v>
      </c>
      <c r="B211" s="49" t="s">
        <v>99</v>
      </c>
      <c r="C211" s="22"/>
      <c r="D211" s="23">
        <f>SUM(D212:D218)</f>
        <v>181844.23</v>
      </c>
      <c r="E211" s="23">
        <f>SUM(E212:E218)</f>
        <v>39043</v>
      </c>
      <c r="F211" s="35"/>
    </row>
    <row r="212" s="9" customFormat="1" customHeight="1" spans="1:6">
      <c r="A212" s="35">
        <v>1</v>
      </c>
      <c r="B212" s="52" t="s">
        <v>244</v>
      </c>
      <c r="C212" s="35" t="s">
        <v>189</v>
      </c>
      <c r="D212" s="51">
        <v>35008</v>
      </c>
      <c r="E212" s="35">
        <v>25000</v>
      </c>
      <c r="F212" s="35" t="s">
        <v>26</v>
      </c>
    </row>
    <row r="213" s="9" customFormat="1" customHeight="1" spans="1:6">
      <c r="A213" s="35">
        <v>2</v>
      </c>
      <c r="B213" s="52" t="s">
        <v>245</v>
      </c>
      <c r="C213" s="35" t="s">
        <v>209</v>
      </c>
      <c r="D213" s="51">
        <v>2042</v>
      </c>
      <c r="E213" s="35">
        <v>1542</v>
      </c>
      <c r="F213" s="35" t="s">
        <v>16</v>
      </c>
    </row>
    <row r="214" s="11" customFormat="1" customHeight="1" spans="1:6">
      <c r="A214" s="35">
        <v>3</v>
      </c>
      <c r="B214" s="52" t="s">
        <v>246</v>
      </c>
      <c r="C214" s="35" t="s">
        <v>209</v>
      </c>
      <c r="D214" s="53">
        <v>7232.85</v>
      </c>
      <c r="E214" s="35">
        <v>4000</v>
      </c>
      <c r="F214" s="35" t="s">
        <v>26</v>
      </c>
    </row>
    <row r="215" s="3" customFormat="1" customHeight="1" spans="1:6">
      <c r="A215" s="35">
        <v>4</v>
      </c>
      <c r="B215" s="52" t="s">
        <v>247</v>
      </c>
      <c r="C215" s="35" t="s">
        <v>209</v>
      </c>
      <c r="D215" s="51">
        <v>4110</v>
      </c>
      <c r="E215" s="35">
        <v>2000</v>
      </c>
      <c r="F215" s="35" t="s">
        <v>26</v>
      </c>
    </row>
    <row r="216" s="3" customFormat="1" customHeight="1" spans="1:6">
      <c r="A216" s="35">
        <v>5</v>
      </c>
      <c r="B216" s="52" t="s">
        <v>248</v>
      </c>
      <c r="C216" s="35" t="s">
        <v>209</v>
      </c>
      <c r="D216" s="51">
        <v>12001</v>
      </c>
      <c r="E216" s="35">
        <v>3501</v>
      </c>
      <c r="F216" s="42" t="s">
        <v>16</v>
      </c>
    </row>
    <row r="217" s="3" customFormat="1" customHeight="1" spans="1:6">
      <c r="A217" s="35">
        <v>6</v>
      </c>
      <c r="B217" s="50" t="s">
        <v>249</v>
      </c>
      <c r="C217" s="35" t="s">
        <v>211</v>
      </c>
      <c r="D217" s="53">
        <v>114858.38</v>
      </c>
      <c r="E217" s="35">
        <v>1000</v>
      </c>
      <c r="F217" s="35" t="s">
        <v>19</v>
      </c>
    </row>
    <row r="218" s="3" customFormat="1" customHeight="1" spans="1:6">
      <c r="A218" s="35">
        <v>7</v>
      </c>
      <c r="B218" s="50" t="s">
        <v>250</v>
      </c>
      <c r="C218" s="35" t="s">
        <v>211</v>
      </c>
      <c r="D218" s="51">
        <v>6592</v>
      </c>
      <c r="E218" s="35">
        <v>2000</v>
      </c>
      <c r="F218" s="35" t="s">
        <v>16</v>
      </c>
    </row>
    <row r="219" s="3" customFormat="1" customHeight="1" spans="1:6">
      <c r="A219" s="22" t="s">
        <v>116</v>
      </c>
      <c r="B219" s="49" t="s">
        <v>117</v>
      </c>
      <c r="C219" s="22"/>
      <c r="D219" s="23">
        <f>SUM(D220:D227)</f>
        <v>749963.53</v>
      </c>
      <c r="E219" s="22">
        <f>SUM(E220:E227)</f>
        <v>102400</v>
      </c>
      <c r="F219" s="35"/>
    </row>
    <row r="220" s="3" customFormat="1" customHeight="1" spans="1:7">
      <c r="A220" s="35">
        <v>1</v>
      </c>
      <c r="B220" s="50" t="s">
        <v>251</v>
      </c>
      <c r="C220" s="35" t="s">
        <v>189</v>
      </c>
      <c r="D220" s="54">
        <v>450000</v>
      </c>
      <c r="E220" s="35">
        <v>66500</v>
      </c>
      <c r="F220" s="35" t="s">
        <v>19</v>
      </c>
      <c r="G220" s="3">
        <v>4</v>
      </c>
    </row>
    <row r="221" s="3" customFormat="1" customHeight="1" spans="1:6">
      <c r="A221" s="35">
        <v>2</v>
      </c>
      <c r="B221" s="50" t="s">
        <v>252</v>
      </c>
      <c r="C221" s="35" t="s">
        <v>194</v>
      </c>
      <c r="D221" s="54">
        <v>45000</v>
      </c>
      <c r="E221" s="35">
        <v>1600</v>
      </c>
      <c r="F221" s="35" t="s">
        <v>26</v>
      </c>
    </row>
    <row r="222" s="3" customFormat="1" customHeight="1" spans="1:6">
      <c r="A222" s="35">
        <v>3</v>
      </c>
      <c r="B222" s="50" t="s">
        <v>253</v>
      </c>
      <c r="C222" s="35" t="s">
        <v>198</v>
      </c>
      <c r="D222" s="53">
        <v>35195.53</v>
      </c>
      <c r="E222" s="35">
        <v>3000</v>
      </c>
      <c r="F222" s="35" t="s">
        <v>26</v>
      </c>
    </row>
    <row r="223" s="3" customFormat="1" customHeight="1" spans="1:6">
      <c r="A223" s="35">
        <v>4</v>
      </c>
      <c r="B223" s="52" t="s">
        <v>254</v>
      </c>
      <c r="C223" s="35" t="s">
        <v>209</v>
      </c>
      <c r="D223" s="51">
        <v>45155</v>
      </c>
      <c r="E223" s="35">
        <v>11300</v>
      </c>
      <c r="F223" s="35" t="s">
        <v>16</v>
      </c>
    </row>
    <row r="224" s="3" customFormat="1" customHeight="1" spans="1:6">
      <c r="A224" s="35">
        <v>5</v>
      </c>
      <c r="B224" s="52" t="s">
        <v>255</v>
      </c>
      <c r="C224" s="35" t="s">
        <v>209</v>
      </c>
      <c r="D224" s="51">
        <v>18542</v>
      </c>
      <c r="E224" s="35">
        <v>8000</v>
      </c>
      <c r="F224" s="35" t="s">
        <v>16</v>
      </c>
    </row>
    <row r="225" s="3" customFormat="1" customHeight="1" spans="1:6">
      <c r="A225" s="35">
        <v>6</v>
      </c>
      <c r="B225" s="50" t="s">
        <v>256</v>
      </c>
      <c r="C225" s="35" t="s">
        <v>216</v>
      </c>
      <c r="D225" s="35">
        <v>77776</v>
      </c>
      <c r="E225" s="35">
        <v>1000</v>
      </c>
      <c r="F225" s="35" t="s">
        <v>19</v>
      </c>
    </row>
    <row r="226" s="3" customFormat="1" customHeight="1" spans="1:6">
      <c r="A226" s="35">
        <v>7</v>
      </c>
      <c r="B226" s="50" t="s">
        <v>257</v>
      </c>
      <c r="C226" s="35" t="s">
        <v>216</v>
      </c>
      <c r="D226" s="35">
        <v>8533</v>
      </c>
      <c r="E226" s="35">
        <v>1000</v>
      </c>
      <c r="F226" s="35" t="s">
        <v>26</v>
      </c>
    </row>
    <row r="227" s="3" customFormat="1" customHeight="1" spans="1:6">
      <c r="A227" s="35">
        <v>8</v>
      </c>
      <c r="B227" s="50" t="s">
        <v>258</v>
      </c>
      <c r="C227" s="35" t="s">
        <v>216</v>
      </c>
      <c r="D227" s="35">
        <v>69762</v>
      </c>
      <c r="E227" s="35">
        <v>10000</v>
      </c>
      <c r="F227" s="35" t="s">
        <v>16</v>
      </c>
    </row>
    <row r="228" s="3" customFormat="1" customHeight="1" spans="1:6">
      <c r="A228" s="22" t="s">
        <v>122</v>
      </c>
      <c r="B228" s="49" t="s">
        <v>123</v>
      </c>
      <c r="C228" s="35"/>
      <c r="D228" s="23">
        <f>SUM(D229:D234)</f>
        <v>323150.24</v>
      </c>
      <c r="E228" s="22">
        <f>SUM(E229:E234)</f>
        <v>33900</v>
      </c>
      <c r="F228" s="35"/>
    </row>
    <row r="229" s="3" customFormat="1" customHeight="1" spans="1:7">
      <c r="A229" s="35">
        <v>1</v>
      </c>
      <c r="B229" s="52" t="s">
        <v>259</v>
      </c>
      <c r="C229" s="35" t="s">
        <v>189</v>
      </c>
      <c r="D229" s="51">
        <v>141365</v>
      </c>
      <c r="E229" s="35">
        <v>15000</v>
      </c>
      <c r="F229" s="35" t="s">
        <v>16</v>
      </c>
      <c r="G229" s="3">
        <v>12</v>
      </c>
    </row>
    <row r="230" s="3" customFormat="1" customHeight="1" spans="1:6">
      <c r="A230" s="35">
        <v>2</v>
      </c>
      <c r="B230" s="52" t="s">
        <v>260</v>
      </c>
      <c r="C230" s="35" t="s">
        <v>209</v>
      </c>
      <c r="D230" s="51">
        <v>8000</v>
      </c>
      <c r="E230" s="35">
        <v>1600</v>
      </c>
      <c r="F230" s="35" t="s">
        <v>26</v>
      </c>
    </row>
    <row r="231" s="3" customFormat="1" customHeight="1" spans="1:6">
      <c r="A231" s="35">
        <v>3</v>
      </c>
      <c r="B231" s="52" t="s">
        <v>261</v>
      </c>
      <c r="C231" s="35" t="s">
        <v>209</v>
      </c>
      <c r="D231" s="51">
        <v>49231</v>
      </c>
      <c r="E231" s="35">
        <v>8000</v>
      </c>
      <c r="F231" s="35" t="s">
        <v>16</v>
      </c>
    </row>
    <row r="232" s="9" customFormat="1" customHeight="1" spans="1:6">
      <c r="A232" s="35">
        <v>4</v>
      </c>
      <c r="B232" s="50" t="s">
        <v>262</v>
      </c>
      <c r="C232" s="35" t="s">
        <v>237</v>
      </c>
      <c r="D232" s="35">
        <v>31500</v>
      </c>
      <c r="E232" s="35">
        <v>300</v>
      </c>
      <c r="F232" s="35" t="s">
        <v>19</v>
      </c>
    </row>
    <row r="233" s="3" customFormat="1" customHeight="1" spans="1:6">
      <c r="A233" s="35">
        <v>5</v>
      </c>
      <c r="B233" s="50" t="s">
        <v>263</v>
      </c>
      <c r="C233" s="35" t="s">
        <v>209</v>
      </c>
      <c r="D233" s="53">
        <v>21427.24</v>
      </c>
      <c r="E233" s="35">
        <v>5000</v>
      </c>
      <c r="F233" s="35" t="s">
        <v>16</v>
      </c>
    </row>
    <row r="234" s="3" customFormat="1" customHeight="1" spans="1:6">
      <c r="A234" s="35">
        <v>6</v>
      </c>
      <c r="B234" s="52" t="s">
        <v>264</v>
      </c>
      <c r="C234" s="35" t="s">
        <v>211</v>
      </c>
      <c r="D234" s="51">
        <v>71627</v>
      </c>
      <c r="E234" s="35">
        <v>4000</v>
      </c>
      <c r="F234" s="35" t="s">
        <v>16</v>
      </c>
    </row>
    <row r="235" s="3" customFormat="1" customHeight="1" spans="1:6">
      <c r="A235" s="22" t="s">
        <v>131</v>
      </c>
      <c r="B235" s="49" t="s">
        <v>185</v>
      </c>
      <c r="C235" s="35"/>
      <c r="D235" s="23">
        <f>SUM(D236:D248)</f>
        <v>770086.36</v>
      </c>
      <c r="E235" s="22">
        <f>SUM(E236:E248)</f>
        <v>99650</v>
      </c>
      <c r="F235" s="35"/>
    </row>
    <row r="236" s="3" customFormat="1" customHeight="1" spans="1:6">
      <c r="A236" s="35">
        <v>1</v>
      </c>
      <c r="B236" s="50" t="s">
        <v>265</v>
      </c>
      <c r="C236" s="35" t="s">
        <v>192</v>
      </c>
      <c r="D236" s="53">
        <v>32869.94</v>
      </c>
      <c r="E236" s="35">
        <v>5000</v>
      </c>
      <c r="F236" s="42" t="s">
        <v>16</v>
      </c>
    </row>
    <row r="237" s="3" customFormat="1" customHeight="1" spans="1:6">
      <c r="A237" s="35">
        <v>2</v>
      </c>
      <c r="B237" s="50" t="s">
        <v>266</v>
      </c>
      <c r="C237" s="35" t="s">
        <v>194</v>
      </c>
      <c r="D237" s="51">
        <v>129197</v>
      </c>
      <c r="E237" s="35">
        <v>10000</v>
      </c>
      <c r="F237" s="35" t="s">
        <v>16</v>
      </c>
    </row>
    <row r="238" s="12" customFormat="1" customHeight="1" spans="1:6">
      <c r="A238" s="35">
        <v>3</v>
      </c>
      <c r="B238" s="50" t="s">
        <v>267</v>
      </c>
      <c r="C238" s="35" t="s">
        <v>196</v>
      </c>
      <c r="D238" s="51">
        <v>84400</v>
      </c>
      <c r="E238" s="35">
        <v>14000</v>
      </c>
      <c r="F238" s="35" t="s">
        <v>16</v>
      </c>
    </row>
    <row r="239" s="3" customFormat="1" customHeight="1" spans="1:6">
      <c r="A239" s="35">
        <v>4</v>
      </c>
      <c r="B239" s="50" t="s">
        <v>268</v>
      </c>
      <c r="C239" s="35" t="s">
        <v>198</v>
      </c>
      <c r="D239" s="53">
        <v>38159.42</v>
      </c>
      <c r="E239" s="35">
        <v>8000</v>
      </c>
      <c r="F239" s="35" t="s">
        <v>16</v>
      </c>
    </row>
    <row r="240" s="3" customFormat="1" customHeight="1" spans="1:6">
      <c r="A240" s="35">
        <v>5</v>
      </c>
      <c r="B240" s="50" t="s">
        <v>269</v>
      </c>
      <c r="C240" s="35" t="s">
        <v>198</v>
      </c>
      <c r="D240" s="51">
        <v>2209</v>
      </c>
      <c r="E240" s="35">
        <v>400</v>
      </c>
      <c r="F240" s="35" t="s">
        <v>16</v>
      </c>
    </row>
    <row r="241" s="3" customFormat="1" customHeight="1" spans="1:6">
      <c r="A241" s="35">
        <v>6</v>
      </c>
      <c r="B241" s="50" t="s">
        <v>270</v>
      </c>
      <c r="C241" s="35" t="s">
        <v>198</v>
      </c>
      <c r="D241" s="51">
        <v>6004</v>
      </c>
      <c r="E241" s="35">
        <v>1100</v>
      </c>
      <c r="F241" s="35" t="s">
        <v>16</v>
      </c>
    </row>
    <row r="242" s="3" customFormat="1" customHeight="1" spans="1:6">
      <c r="A242" s="35">
        <v>7</v>
      </c>
      <c r="B242" s="50" t="s">
        <v>271</v>
      </c>
      <c r="C242" s="35" t="s">
        <v>198</v>
      </c>
      <c r="D242" s="51">
        <v>25985</v>
      </c>
      <c r="E242" s="35">
        <v>4500</v>
      </c>
      <c r="F242" s="35" t="s">
        <v>16</v>
      </c>
    </row>
    <row r="243" s="3" customFormat="1" customHeight="1" spans="1:6">
      <c r="A243" s="35">
        <v>8</v>
      </c>
      <c r="B243" s="50" t="s">
        <v>272</v>
      </c>
      <c r="C243" s="35" t="s">
        <v>207</v>
      </c>
      <c r="D243" s="51">
        <v>60575</v>
      </c>
      <c r="E243" s="35">
        <v>13000</v>
      </c>
      <c r="F243" s="35" t="s">
        <v>16</v>
      </c>
    </row>
    <row r="244" s="3" customFormat="1" customHeight="1" spans="1:6">
      <c r="A244" s="35">
        <v>9</v>
      </c>
      <c r="B244" s="50" t="s">
        <v>273</v>
      </c>
      <c r="C244" s="35" t="s">
        <v>209</v>
      </c>
      <c r="D244" s="51">
        <v>64152</v>
      </c>
      <c r="E244" s="35">
        <v>8000</v>
      </c>
      <c r="F244" s="35" t="s">
        <v>16</v>
      </c>
    </row>
    <row r="245" s="3" customFormat="1" customHeight="1" spans="1:6">
      <c r="A245" s="35">
        <v>10</v>
      </c>
      <c r="B245" s="50" t="s">
        <v>274</v>
      </c>
      <c r="C245" s="35" t="s">
        <v>209</v>
      </c>
      <c r="D245" s="51">
        <v>36000</v>
      </c>
      <c r="E245" s="35">
        <v>600</v>
      </c>
      <c r="F245" s="35" t="s">
        <v>19</v>
      </c>
    </row>
    <row r="246" s="9" customFormat="1" customHeight="1" spans="1:6">
      <c r="A246" s="35">
        <v>11</v>
      </c>
      <c r="B246" s="50" t="s">
        <v>275</v>
      </c>
      <c r="C246" s="35" t="s">
        <v>237</v>
      </c>
      <c r="D246" s="35">
        <v>12659</v>
      </c>
      <c r="E246" s="35">
        <v>700</v>
      </c>
      <c r="F246" s="35" t="s">
        <v>16</v>
      </c>
    </row>
    <row r="247" s="3" customFormat="1" customHeight="1" spans="1:6">
      <c r="A247" s="35">
        <v>12</v>
      </c>
      <c r="B247" s="52" t="s">
        <v>276</v>
      </c>
      <c r="C247" s="35" t="s">
        <v>211</v>
      </c>
      <c r="D247" s="35">
        <v>156000</v>
      </c>
      <c r="E247" s="35">
        <v>10500</v>
      </c>
      <c r="F247" s="35" t="s">
        <v>16</v>
      </c>
    </row>
    <row r="248" s="3" customFormat="1" customHeight="1" spans="1:6">
      <c r="A248" s="35">
        <v>13</v>
      </c>
      <c r="B248" s="52" t="s">
        <v>277</v>
      </c>
      <c r="C248" s="35" t="s">
        <v>216</v>
      </c>
      <c r="D248" s="35">
        <v>121876</v>
      </c>
      <c r="E248" s="35">
        <v>23850</v>
      </c>
      <c r="F248" s="35" t="s">
        <v>16</v>
      </c>
    </row>
    <row r="249" s="3" customFormat="1" customHeight="1" spans="1:6">
      <c r="A249" s="24" t="s">
        <v>278</v>
      </c>
      <c r="B249" s="25" t="s">
        <v>279</v>
      </c>
      <c r="C249" s="24"/>
      <c r="D249" s="26">
        <f>D250+D274+D278+D289+D293+D296+D300</f>
        <v>2628365.66</v>
      </c>
      <c r="E249" s="26">
        <f>E250+E274+E278+E289+E293+E296+E300</f>
        <v>370421</v>
      </c>
      <c r="F249" s="24"/>
    </row>
    <row r="250" s="3" customFormat="1" customHeight="1" spans="1:6">
      <c r="A250" s="24" t="s">
        <v>13</v>
      </c>
      <c r="B250" s="55" t="s">
        <v>14</v>
      </c>
      <c r="C250" s="24"/>
      <c r="D250" s="24">
        <f>SUM(D251:D273)</f>
        <v>212362</v>
      </c>
      <c r="E250" s="24">
        <f>SUM(E251:E273)</f>
        <v>58826</v>
      </c>
      <c r="F250" s="24"/>
    </row>
    <row r="251" s="3" customFormat="1" customHeight="1" spans="1:6">
      <c r="A251" s="45">
        <v>1</v>
      </c>
      <c r="B251" s="50" t="s">
        <v>280</v>
      </c>
      <c r="C251" s="45" t="s">
        <v>281</v>
      </c>
      <c r="D251" s="45">
        <v>2656</v>
      </c>
      <c r="E251" s="45">
        <v>1300</v>
      </c>
      <c r="F251" s="45" t="s">
        <v>26</v>
      </c>
    </row>
    <row r="252" s="3" customFormat="1" customHeight="1" spans="1:6">
      <c r="A252" s="45">
        <v>2</v>
      </c>
      <c r="B252" s="50" t="s">
        <v>282</v>
      </c>
      <c r="C252" s="45" t="s">
        <v>281</v>
      </c>
      <c r="D252" s="45">
        <v>1200</v>
      </c>
      <c r="E252" s="45">
        <v>600</v>
      </c>
      <c r="F252" s="45" t="s">
        <v>26</v>
      </c>
    </row>
    <row r="253" s="3" customFormat="1" ht="33" customHeight="1" spans="1:6">
      <c r="A253" s="45">
        <v>3</v>
      </c>
      <c r="B253" s="50" t="s">
        <v>283</v>
      </c>
      <c r="C253" s="45" t="s">
        <v>284</v>
      </c>
      <c r="D253" s="45">
        <v>2108</v>
      </c>
      <c r="E253" s="45">
        <v>1200</v>
      </c>
      <c r="F253" s="45" t="s">
        <v>26</v>
      </c>
    </row>
    <row r="254" s="3" customFormat="1" ht="33" customHeight="1" spans="1:6">
      <c r="A254" s="45">
        <v>4</v>
      </c>
      <c r="B254" s="50" t="s">
        <v>285</v>
      </c>
      <c r="C254" s="35" t="s">
        <v>286</v>
      </c>
      <c r="D254" s="35">
        <v>2073</v>
      </c>
      <c r="E254" s="45">
        <v>1000</v>
      </c>
      <c r="F254" s="45" t="s">
        <v>26</v>
      </c>
    </row>
    <row r="255" s="3" customFormat="1" ht="33" customHeight="1" spans="1:6">
      <c r="A255" s="45">
        <v>5</v>
      </c>
      <c r="B255" s="50" t="s">
        <v>287</v>
      </c>
      <c r="C255" s="35" t="s">
        <v>288</v>
      </c>
      <c r="D255" s="35">
        <v>1345</v>
      </c>
      <c r="E255" s="45">
        <v>600</v>
      </c>
      <c r="F255" s="45" t="s">
        <v>26</v>
      </c>
    </row>
    <row r="256" s="3" customFormat="1" ht="33" customHeight="1" spans="1:6">
      <c r="A256" s="45">
        <v>6</v>
      </c>
      <c r="B256" s="50" t="s">
        <v>289</v>
      </c>
      <c r="C256" s="45" t="s">
        <v>281</v>
      </c>
      <c r="D256" s="45">
        <v>948</v>
      </c>
      <c r="E256" s="35">
        <v>948</v>
      </c>
      <c r="F256" s="45" t="s">
        <v>26</v>
      </c>
    </row>
    <row r="257" s="3" customFormat="1" ht="33" customHeight="1" spans="1:6">
      <c r="A257" s="45">
        <v>7</v>
      </c>
      <c r="B257" s="50" t="s">
        <v>290</v>
      </c>
      <c r="C257" s="45" t="s">
        <v>286</v>
      </c>
      <c r="D257" s="45">
        <v>1239</v>
      </c>
      <c r="E257" s="35">
        <v>1239</v>
      </c>
      <c r="F257" s="45" t="s">
        <v>26</v>
      </c>
    </row>
    <row r="258" s="3" customFormat="1" ht="33" customHeight="1" spans="1:6">
      <c r="A258" s="45">
        <v>8</v>
      </c>
      <c r="B258" s="56" t="s">
        <v>291</v>
      </c>
      <c r="C258" s="45" t="s">
        <v>292</v>
      </c>
      <c r="D258" s="45">
        <v>56903</v>
      </c>
      <c r="E258" s="45">
        <v>3000</v>
      </c>
      <c r="F258" s="45" t="s">
        <v>16</v>
      </c>
    </row>
    <row r="259" s="3" customFormat="1" ht="33" customHeight="1" spans="1:6">
      <c r="A259" s="45">
        <v>9</v>
      </c>
      <c r="B259" s="50" t="s">
        <v>293</v>
      </c>
      <c r="C259" s="35" t="s">
        <v>281</v>
      </c>
      <c r="D259" s="35">
        <v>3100</v>
      </c>
      <c r="E259" s="35">
        <v>3100</v>
      </c>
      <c r="F259" s="35" t="s">
        <v>26</v>
      </c>
    </row>
    <row r="260" s="3" customFormat="1" ht="33" customHeight="1" spans="1:6">
      <c r="A260" s="45">
        <v>10</v>
      </c>
      <c r="B260" s="50" t="s">
        <v>294</v>
      </c>
      <c r="C260" s="35" t="s">
        <v>281</v>
      </c>
      <c r="D260" s="35">
        <v>2500</v>
      </c>
      <c r="E260" s="35">
        <v>1200</v>
      </c>
      <c r="F260" s="35" t="s">
        <v>26</v>
      </c>
    </row>
    <row r="261" s="3" customFormat="1" ht="33" customHeight="1" spans="1:6">
      <c r="A261" s="45">
        <v>11</v>
      </c>
      <c r="B261" s="50" t="s">
        <v>295</v>
      </c>
      <c r="C261" s="35" t="s">
        <v>281</v>
      </c>
      <c r="D261" s="35">
        <v>2600</v>
      </c>
      <c r="E261" s="35">
        <v>1300</v>
      </c>
      <c r="F261" s="35" t="s">
        <v>26</v>
      </c>
    </row>
    <row r="262" s="3" customFormat="1" customHeight="1" spans="1:6">
      <c r="A262" s="45">
        <v>12</v>
      </c>
      <c r="B262" s="50" t="s">
        <v>296</v>
      </c>
      <c r="C262" s="35" t="s">
        <v>288</v>
      </c>
      <c r="D262" s="35">
        <v>500</v>
      </c>
      <c r="E262" s="35">
        <v>400</v>
      </c>
      <c r="F262" s="35" t="s">
        <v>16</v>
      </c>
    </row>
    <row r="263" s="3" customFormat="1" ht="33" customHeight="1" spans="1:6">
      <c r="A263" s="45">
        <v>13</v>
      </c>
      <c r="B263" s="50" t="s">
        <v>297</v>
      </c>
      <c r="C263" s="35" t="s">
        <v>288</v>
      </c>
      <c r="D263" s="35">
        <v>2000</v>
      </c>
      <c r="E263" s="35">
        <v>1100</v>
      </c>
      <c r="F263" s="35" t="s">
        <v>16</v>
      </c>
    </row>
    <row r="264" s="3" customFormat="1" ht="33" customHeight="1" spans="1:6">
      <c r="A264" s="45">
        <v>14</v>
      </c>
      <c r="B264" s="50" t="s">
        <v>298</v>
      </c>
      <c r="C264" s="35" t="s">
        <v>288</v>
      </c>
      <c r="D264" s="35">
        <v>3800</v>
      </c>
      <c r="E264" s="35">
        <v>1000</v>
      </c>
      <c r="F264" s="45" t="s">
        <v>26</v>
      </c>
    </row>
    <row r="265" s="9" customFormat="1" ht="33" customHeight="1" spans="1:6">
      <c r="A265" s="45">
        <v>15</v>
      </c>
      <c r="B265" s="50" t="s">
        <v>299</v>
      </c>
      <c r="C265" s="35" t="s">
        <v>288</v>
      </c>
      <c r="D265" s="35">
        <v>13201</v>
      </c>
      <c r="E265" s="35">
        <v>9100</v>
      </c>
      <c r="F265" s="45" t="s">
        <v>26</v>
      </c>
    </row>
    <row r="266" s="9" customFormat="1" ht="33" customHeight="1" spans="1:6">
      <c r="A266" s="45">
        <v>16</v>
      </c>
      <c r="B266" s="50" t="s">
        <v>300</v>
      </c>
      <c r="C266" s="35" t="s">
        <v>288</v>
      </c>
      <c r="D266" s="35">
        <v>1500</v>
      </c>
      <c r="E266" s="35">
        <v>1050</v>
      </c>
      <c r="F266" s="45" t="s">
        <v>26</v>
      </c>
    </row>
    <row r="267" s="3" customFormat="1" ht="33" customHeight="1" spans="1:6">
      <c r="A267" s="45">
        <v>17</v>
      </c>
      <c r="B267" s="50" t="s">
        <v>301</v>
      </c>
      <c r="C267" s="35" t="s">
        <v>286</v>
      </c>
      <c r="D267" s="35">
        <v>90400</v>
      </c>
      <c r="E267" s="35">
        <v>10400</v>
      </c>
      <c r="F267" s="35" t="s">
        <v>16</v>
      </c>
    </row>
    <row r="268" s="3" customFormat="1" customHeight="1" spans="1:6">
      <c r="A268" s="45">
        <v>18</v>
      </c>
      <c r="B268" s="50" t="s">
        <v>302</v>
      </c>
      <c r="C268" s="35" t="s">
        <v>286</v>
      </c>
      <c r="D268" s="35">
        <v>7000</v>
      </c>
      <c r="E268" s="35">
        <v>3000</v>
      </c>
      <c r="F268" s="35" t="s">
        <v>26</v>
      </c>
    </row>
    <row r="269" s="3" customFormat="1" customHeight="1" spans="1:6">
      <c r="A269" s="45">
        <v>19</v>
      </c>
      <c r="B269" s="57" t="s">
        <v>303</v>
      </c>
      <c r="C269" s="58" t="s">
        <v>284</v>
      </c>
      <c r="D269" s="59">
        <v>14500</v>
      </c>
      <c r="E269" s="59">
        <v>14500</v>
      </c>
      <c r="F269" s="45" t="s">
        <v>26</v>
      </c>
    </row>
    <row r="270" s="3" customFormat="1" ht="30" customHeight="1" spans="1:6">
      <c r="A270" s="45">
        <v>20</v>
      </c>
      <c r="B270" s="50" t="s">
        <v>304</v>
      </c>
      <c r="C270" s="45" t="s">
        <v>305</v>
      </c>
      <c r="D270" s="45">
        <v>923</v>
      </c>
      <c r="E270" s="45">
        <v>923</v>
      </c>
      <c r="F270" s="45" t="s">
        <v>26</v>
      </c>
    </row>
    <row r="271" s="3" customFormat="1" ht="30" customHeight="1" spans="1:6">
      <c r="A271" s="45">
        <v>21</v>
      </c>
      <c r="B271" s="50" t="s">
        <v>306</v>
      </c>
      <c r="C271" s="45" t="s">
        <v>305</v>
      </c>
      <c r="D271" s="45">
        <v>658</v>
      </c>
      <c r="E271" s="45">
        <v>658</v>
      </c>
      <c r="F271" s="45" t="s">
        <v>26</v>
      </c>
    </row>
    <row r="272" s="3" customFormat="1" ht="30" customHeight="1" spans="1:6">
      <c r="A272" s="45">
        <v>22</v>
      </c>
      <c r="B272" s="50" t="s">
        <v>307</v>
      </c>
      <c r="C272" s="45" t="s">
        <v>305</v>
      </c>
      <c r="D272" s="45">
        <v>360</v>
      </c>
      <c r="E272" s="45">
        <v>360</v>
      </c>
      <c r="F272" s="45" t="s">
        <v>26</v>
      </c>
    </row>
    <row r="273" s="3" customFormat="1" ht="30" customHeight="1" spans="1:6">
      <c r="A273" s="45">
        <v>23</v>
      </c>
      <c r="B273" s="50" t="s">
        <v>308</v>
      </c>
      <c r="C273" s="45" t="s">
        <v>305</v>
      </c>
      <c r="D273" s="45">
        <v>848</v>
      </c>
      <c r="E273" s="45">
        <v>848</v>
      </c>
      <c r="F273" s="45" t="s">
        <v>26</v>
      </c>
    </row>
    <row r="274" s="3" customFormat="1" ht="30" customHeight="1" spans="1:6">
      <c r="A274" s="24" t="s">
        <v>45</v>
      </c>
      <c r="B274" s="55" t="s">
        <v>46</v>
      </c>
      <c r="C274" s="24"/>
      <c r="D274" s="24">
        <f>SUM(D275:D277)</f>
        <v>4180</v>
      </c>
      <c r="E274" s="24">
        <f>SUM(E275:E277)</f>
        <v>1600</v>
      </c>
      <c r="F274" s="45"/>
    </row>
    <row r="275" s="3" customFormat="1" customHeight="1" spans="1:6">
      <c r="A275" s="45">
        <v>1</v>
      </c>
      <c r="B275" s="50" t="s">
        <v>309</v>
      </c>
      <c r="C275" s="35" t="s">
        <v>288</v>
      </c>
      <c r="D275" s="35">
        <v>1680</v>
      </c>
      <c r="E275" s="35">
        <v>400</v>
      </c>
      <c r="F275" s="45" t="s">
        <v>26</v>
      </c>
    </row>
    <row r="276" s="3" customFormat="1" ht="30" customHeight="1" spans="1:6">
      <c r="A276" s="45">
        <v>2</v>
      </c>
      <c r="B276" s="50" t="s">
        <v>310</v>
      </c>
      <c r="C276" s="35" t="s">
        <v>288</v>
      </c>
      <c r="D276" s="35">
        <v>500</v>
      </c>
      <c r="E276" s="35">
        <v>400</v>
      </c>
      <c r="F276" s="45" t="s">
        <v>26</v>
      </c>
    </row>
    <row r="277" s="3" customFormat="1" ht="30" customHeight="1" spans="1:6">
      <c r="A277" s="45">
        <v>3</v>
      </c>
      <c r="B277" s="50" t="s">
        <v>311</v>
      </c>
      <c r="C277" s="35" t="s">
        <v>286</v>
      </c>
      <c r="D277" s="35">
        <v>2000</v>
      </c>
      <c r="E277" s="35">
        <v>800</v>
      </c>
      <c r="F277" s="35" t="s">
        <v>26</v>
      </c>
    </row>
    <row r="278" s="3" customFormat="1" ht="30" customHeight="1" spans="1:6">
      <c r="A278" s="24" t="s">
        <v>55</v>
      </c>
      <c r="B278" s="55" t="s">
        <v>56</v>
      </c>
      <c r="C278" s="24"/>
      <c r="D278" s="24">
        <f>SUM(D279:D288)</f>
        <v>432790</v>
      </c>
      <c r="E278" s="24">
        <f>SUM(E279:E288)</f>
        <v>89300</v>
      </c>
      <c r="F278" s="45"/>
    </row>
    <row r="279" s="3" customFormat="1" ht="65" customHeight="1" spans="1:8">
      <c r="A279" s="35">
        <v>1</v>
      </c>
      <c r="B279" s="50" t="s">
        <v>312</v>
      </c>
      <c r="C279" s="35" t="s">
        <v>313</v>
      </c>
      <c r="D279" s="35">
        <v>290101</v>
      </c>
      <c r="E279" s="35">
        <v>50000</v>
      </c>
      <c r="F279" s="35" t="s">
        <v>16</v>
      </c>
      <c r="G279" s="3">
        <v>5</v>
      </c>
      <c r="H279" s="3">
        <v>0</v>
      </c>
    </row>
    <row r="280" s="3" customFormat="1" customHeight="1" spans="1:6">
      <c r="A280" s="35">
        <v>2</v>
      </c>
      <c r="B280" s="50" t="s">
        <v>314</v>
      </c>
      <c r="C280" s="35" t="s">
        <v>288</v>
      </c>
      <c r="D280" s="35">
        <v>48606</v>
      </c>
      <c r="E280" s="35">
        <v>2000</v>
      </c>
      <c r="F280" s="35" t="s">
        <v>16</v>
      </c>
    </row>
    <row r="281" s="3" customFormat="1" ht="30" customHeight="1" spans="1:6">
      <c r="A281" s="35">
        <v>3</v>
      </c>
      <c r="B281" s="50" t="s">
        <v>315</v>
      </c>
      <c r="C281" s="35" t="s">
        <v>288</v>
      </c>
      <c r="D281" s="35">
        <v>1800</v>
      </c>
      <c r="E281" s="35">
        <v>1000</v>
      </c>
      <c r="F281" s="35" t="s">
        <v>16</v>
      </c>
    </row>
    <row r="282" s="11" customFormat="1" ht="30" customHeight="1" spans="1:6">
      <c r="A282" s="35">
        <v>4</v>
      </c>
      <c r="B282" s="50" t="s">
        <v>316</v>
      </c>
      <c r="C282" s="35" t="s">
        <v>281</v>
      </c>
      <c r="D282" s="35">
        <v>24000</v>
      </c>
      <c r="E282" s="35">
        <v>10000</v>
      </c>
      <c r="F282" s="35" t="s">
        <v>16</v>
      </c>
    </row>
    <row r="283" s="11" customFormat="1" ht="30" customHeight="1" spans="1:6">
      <c r="A283" s="35">
        <v>5</v>
      </c>
      <c r="B283" s="50" t="s">
        <v>317</v>
      </c>
      <c r="C283" s="35" t="s">
        <v>281</v>
      </c>
      <c r="D283" s="35">
        <v>4000</v>
      </c>
      <c r="E283" s="35">
        <v>2000</v>
      </c>
      <c r="F283" s="35" t="s">
        <v>26</v>
      </c>
    </row>
    <row r="284" s="11" customFormat="1" ht="30" customHeight="1" spans="1:6">
      <c r="A284" s="35">
        <v>6</v>
      </c>
      <c r="B284" s="50" t="s">
        <v>318</v>
      </c>
      <c r="C284" s="35" t="s">
        <v>281</v>
      </c>
      <c r="D284" s="35">
        <v>1700</v>
      </c>
      <c r="E284" s="35">
        <v>1700</v>
      </c>
      <c r="F284" s="35" t="s">
        <v>26</v>
      </c>
    </row>
    <row r="285" s="11" customFormat="1" customHeight="1" spans="1:6">
      <c r="A285" s="35">
        <v>7</v>
      </c>
      <c r="B285" s="50" t="s">
        <v>319</v>
      </c>
      <c r="C285" s="35" t="s">
        <v>281</v>
      </c>
      <c r="D285" s="35">
        <v>4600</v>
      </c>
      <c r="E285" s="35">
        <v>4600</v>
      </c>
      <c r="F285" s="35" t="s">
        <v>26</v>
      </c>
    </row>
    <row r="286" s="11" customFormat="1" customHeight="1" spans="1:6">
      <c r="A286" s="35">
        <v>8</v>
      </c>
      <c r="B286" s="50" t="s">
        <v>320</v>
      </c>
      <c r="C286" s="35" t="s">
        <v>281</v>
      </c>
      <c r="D286" s="35">
        <v>500</v>
      </c>
      <c r="E286" s="35">
        <v>500</v>
      </c>
      <c r="F286" s="35" t="s">
        <v>26</v>
      </c>
    </row>
    <row r="287" s="3" customFormat="1" ht="30" customHeight="1" spans="1:6">
      <c r="A287" s="35">
        <v>9</v>
      </c>
      <c r="B287" s="57" t="s">
        <v>321</v>
      </c>
      <c r="C287" s="58" t="s">
        <v>284</v>
      </c>
      <c r="D287" s="45">
        <v>2483</v>
      </c>
      <c r="E287" s="45">
        <v>1500</v>
      </c>
      <c r="F287" s="45" t="s">
        <v>26</v>
      </c>
    </row>
    <row r="288" s="3" customFormat="1" ht="30" customHeight="1" spans="1:6">
      <c r="A288" s="35">
        <v>10</v>
      </c>
      <c r="B288" s="50" t="s">
        <v>322</v>
      </c>
      <c r="C288" s="35" t="s">
        <v>286</v>
      </c>
      <c r="D288" s="35">
        <v>55000</v>
      </c>
      <c r="E288" s="35">
        <v>16000</v>
      </c>
      <c r="F288" s="35" t="s">
        <v>16</v>
      </c>
    </row>
    <row r="289" s="3" customFormat="1" ht="30" customHeight="1" spans="1:6">
      <c r="A289" s="24" t="s">
        <v>98</v>
      </c>
      <c r="B289" s="55" t="s">
        <v>99</v>
      </c>
      <c r="C289" s="24"/>
      <c r="D289" s="26">
        <f>SUM(D290:D292)</f>
        <v>88215.53</v>
      </c>
      <c r="E289" s="24">
        <f>SUM(E290:E292)</f>
        <v>30000</v>
      </c>
      <c r="F289" s="45"/>
    </row>
    <row r="290" s="3" customFormat="1" ht="30" customHeight="1" spans="1:6">
      <c r="A290" s="45">
        <v>1</v>
      </c>
      <c r="B290" s="50" t="s">
        <v>323</v>
      </c>
      <c r="C290" s="45" t="s">
        <v>281</v>
      </c>
      <c r="D290" s="60">
        <v>35265.53</v>
      </c>
      <c r="E290" s="45">
        <v>10000</v>
      </c>
      <c r="F290" s="45" t="s">
        <v>16</v>
      </c>
    </row>
    <row r="291" s="9" customFormat="1" ht="30" customHeight="1" spans="1:6">
      <c r="A291" s="45">
        <v>2</v>
      </c>
      <c r="B291" s="50" t="s">
        <v>324</v>
      </c>
      <c r="C291" s="35" t="s">
        <v>288</v>
      </c>
      <c r="D291" s="35">
        <v>2950</v>
      </c>
      <c r="E291" s="35">
        <v>2000</v>
      </c>
      <c r="F291" s="35" t="s">
        <v>26</v>
      </c>
    </row>
    <row r="292" s="3" customFormat="1" ht="30" customHeight="1" spans="1:6">
      <c r="A292" s="45">
        <v>3</v>
      </c>
      <c r="B292" s="50" t="s">
        <v>325</v>
      </c>
      <c r="C292" s="58" t="s">
        <v>284</v>
      </c>
      <c r="D292" s="45">
        <v>50000</v>
      </c>
      <c r="E292" s="59">
        <v>18000</v>
      </c>
      <c r="F292" s="35" t="s">
        <v>26</v>
      </c>
    </row>
    <row r="293" s="3" customFormat="1" ht="30" customHeight="1" spans="1:6">
      <c r="A293" s="24" t="s">
        <v>116</v>
      </c>
      <c r="B293" s="55" t="s">
        <v>117</v>
      </c>
      <c r="C293" s="24"/>
      <c r="D293" s="24">
        <f>SUM(D294:D295)</f>
        <v>976733</v>
      </c>
      <c r="E293" s="24">
        <f>SUM(E294:E295)</f>
        <v>147895</v>
      </c>
      <c r="F293" s="45"/>
    </row>
    <row r="294" s="5" customFormat="1" ht="30" customHeight="1" spans="1:6">
      <c r="A294" s="35">
        <v>1</v>
      </c>
      <c r="B294" s="50" t="s">
        <v>326</v>
      </c>
      <c r="C294" s="35" t="s">
        <v>284</v>
      </c>
      <c r="D294" s="35">
        <v>60600</v>
      </c>
      <c r="E294" s="35">
        <v>5000</v>
      </c>
      <c r="F294" s="42" t="s">
        <v>16</v>
      </c>
    </row>
    <row r="295" s="5" customFormat="1" ht="30" customHeight="1" spans="1:6">
      <c r="A295" s="35">
        <v>2</v>
      </c>
      <c r="B295" s="50" t="s">
        <v>327</v>
      </c>
      <c r="C295" s="35" t="s">
        <v>292</v>
      </c>
      <c r="D295" s="35">
        <v>916133</v>
      </c>
      <c r="E295" s="35">
        <v>142895</v>
      </c>
      <c r="F295" s="35" t="s">
        <v>26</v>
      </c>
    </row>
    <row r="296" s="3" customFormat="1" ht="30" customHeight="1" spans="1:6">
      <c r="A296" s="24" t="s">
        <v>122</v>
      </c>
      <c r="B296" s="55" t="s">
        <v>123</v>
      </c>
      <c r="C296" s="45"/>
      <c r="D296" s="26">
        <f>SUM(D297:D299)</f>
        <v>377485.13</v>
      </c>
      <c r="E296" s="24">
        <f>SUM(E297:E299)</f>
        <v>8000</v>
      </c>
      <c r="F296" s="45"/>
    </row>
    <row r="297" s="5" customFormat="1" ht="62" customHeight="1" spans="1:6">
      <c r="A297" s="35">
        <v>1</v>
      </c>
      <c r="B297" s="50" t="s">
        <v>328</v>
      </c>
      <c r="C297" s="35" t="s">
        <v>329</v>
      </c>
      <c r="D297" s="53">
        <v>86625.64</v>
      </c>
      <c r="E297" s="35">
        <v>1000</v>
      </c>
      <c r="F297" s="35" t="s">
        <v>16</v>
      </c>
    </row>
    <row r="298" s="5" customFormat="1" ht="36" customHeight="1" spans="1:6">
      <c r="A298" s="35">
        <v>2</v>
      </c>
      <c r="B298" s="50" t="s">
        <v>330</v>
      </c>
      <c r="C298" s="35" t="s">
        <v>279</v>
      </c>
      <c r="D298" s="35">
        <v>270000</v>
      </c>
      <c r="E298" s="35">
        <v>1000</v>
      </c>
      <c r="F298" s="35" t="s">
        <v>19</v>
      </c>
    </row>
    <row r="299" s="3" customFormat="1" ht="30" customHeight="1" spans="1:6">
      <c r="A299" s="35">
        <v>3</v>
      </c>
      <c r="B299" s="56" t="s">
        <v>331</v>
      </c>
      <c r="C299" s="45" t="s">
        <v>292</v>
      </c>
      <c r="D299" s="60">
        <v>20859.49</v>
      </c>
      <c r="E299" s="45">
        <v>6000</v>
      </c>
      <c r="F299" s="45" t="s">
        <v>16</v>
      </c>
    </row>
    <row r="300" s="3" customFormat="1" ht="30" customHeight="1" spans="1:6">
      <c r="A300" s="24" t="s">
        <v>131</v>
      </c>
      <c r="B300" s="55" t="s">
        <v>185</v>
      </c>
      <c r="C300" s="45"/>
      <c r="D300" s="24">
        <f>SUM(D301:D305)</f>
        <v>536600</v>
      </c>
      <c r="E300" s="24">
        <f>SUM(E301:E305)</f>
        <v>34800</v>
      </c>
      <c r="F300" s="45"/>
    </row>
    <row r="301" s="3" customFormat="1" ht="30" customHeight="1" spans="1:6">
      <c r="A301" s="35">
        <v>1</v>
      </c>
      <c r="B301" s="50" t="s">
        <v>332</v>
      </c>
      <c r="C301" s="35" t="s">
        <v>281</v>
      </c>
      <c r="D301" s="35">
        <v>54700</v>
      </c>
      <c r="E301" s="35">
        <v>4900</v>
      </c>
      <c r="F301" s="35" t="s">
        <v>16</v>
      </c>
    </row>
    <row r="302" s="3" customFormat="1" ht="30" customHeight="1" spans="1:6">
      <c r="A302" s="35">
        <v>2</v>
      </c>
      <c r="B302" s="50" t="s">
        <v>333</v>
      </c>
      <c r="C302" s="35" t="s">
        <v>288</v>
      </c>
      <c r="D302" s="35">
        <v>142000</v>
      </c>
      <c r="E302" s="35">
        <v>11300</v>
      </c>
      <c r="F302" s="35" t="s">
        <v>16</v>
      </c>
    </row>
    <row r="303" s="3" customFormat="1" ht="30" customHeight="1" spans="1:6">
      <c r="A303" s="35">
        <v>3</v>
      </c>
      <c r="B303" s="50" t="s">
        <v>334</v>
      </c>
      <c r="C303" s="35" t="s">
        <v>286</v>
      </c>
      <c r="D303" s="35">
        <v>104100</v>
      </c>
      <c r="E303" s="35">
        <v>900</v>
      </c>
      <c r="F303" s="35" t="s">
        <v>16</v>
      </c>
    </row>
    <row r="304" s="3" customFormat="1" ht="30" customHeight="1" spans="1:6">
      <c r="A304" s="35">
        <v>4</v>
      </c>
      <c r="B304" s="50" t="s">
        <v>335</v>
      </c>
      <c r="C304" s="35" t="s">
        <v>284</v>
      </c>
      <c r="D304" s="35">
        <v>67800</v>
      </c>
      <c r="E304" s="35">
        <v>13700</v>
      </c>
      <c r="F304" s="35" t="s">
        <v>16</v>
      </c>
    </row>
    <row r="305" s="3" customFormat="1" ht="30" customHeight="1" spans="1:6">
      <c r="A305" s="35">
        <v>5</v>
      </c>
      <c r="B305" s="50" t="s">
        <v>336</v>
      </c>
      <c r="C305" s="35" t="s">
        <v>292</v>
      </c>
      <c r="D305" s="35">
        <v>168000</v>
      </c>
      <c r="E305" s="35">
        <v>4000</v>
      </c>
      <c r="F305" s="35" t="s">
        <v>16</v>
      </c>
    </row>
    <row r="306" s="10" customFormat="1" customHeight="1" spans="1:6">
      <c r="A306" s="24" t="s">
        <v>337</v>
      </c>
      <c r="B306" s="25" t="s">
        <v>338</v>
      </c>
      <c r="C306" s="24"/>
      <c r="D306" s="26">
        <f>D307+D315+D326+D354+D360+D371+D377</f>
        <v>4395110.35</v>
      </c>
      <c r="E306" s="26">
        <f>E307+E315+E326+E354+E360+E371+E377</f>
        <v>819327</v>
      </c>
      <c r="F306" s="24"/>
    </row>
    <row r="307" s="10" customFormat="1" customHeight="1" spans="1:6">
      <c r="A307" s="24" t="s">
        <v>13</v>
      </c>
      <c r="B307" s="55" t="s">
        <v>14</v>
      </c>
      <c r="C307" s="24"/>
      <c r="D307" s="26">
        <f>SUM(D308:D314)</f>
        <v>189072.71</v>
      </c>
      <c r="E307" s="26">
        <f>SUM(E308:E314)</f>
        <v>70100</v>
      </c>
      <c r="F307" s="24"/>
    </row>
    <row r="308" s="10" customFormat="1" customHeight="1" spans="1:6">
      <c r="A308" s="45">
        <v>1</v>
      </c>
      <c r="B308" s="56" t="s">
        <v>339</v>
      </c>
      <c r="C308" s="45" t="s">
        <v>340</v>
      </c>
      <c r="D308" s="60">
        <v>16000</v>
      </c>
      <c r="E308" s="60">
        <v>50</v>
      </c>
      <c r="F308" s="42" t="s">
        <v>19</v>
      </c>
    </row>
    <row r="309" s="10" customFormat="1" customHeight="1" spans="1:6">
      <c r="A309" s="45">
        <v>2</v>
      </c>
      <c r="B309" s="56" t="s">
        <v>341</v>
      </c>
      <c r="C309" s="45" t="s">
        <v>340</v>
      </c>
      <c r="D309" s="60">
        <v>10000</v>
      </c>
      <c r="E309" s="60">
        <v>50</v>
      </c>
      <c r="F309" s="42" t="s">
        <v>19</v>
      </c>
    </row>
    <row r="310" s="10" customFormat="1" customHeight="1" spans="1:6">
      <c r="A310" s="45">
        <v>3</v>
      </c>
      <c r="B310" s="56" t="s">
        <v>342</v>
      </c>
      <c r="C310" s="45" t="s">
        <v>343</v>
      </c>
      <c r="D310" s="60">
        <v>45879</v>
      </c>
      <c r="E310" s="60">
        <v>20000</v>
      </c>
      <c r="F310" s="45" t="s">
        <v>26</v>
      </c>
    </row>
    <row r="311" s="10" customFormat="1" customHeight="1" spans="1:6">
      <c r="A311" s="45">
        <v>4</v>
      </c>
      <c r="B311" s="56" t="s">
        <v>344</v>
      </c>
      <c r="C311" s="45" t="s">
        <v>345</v>
      </c>
      <c r="D311" s="60">
        <v>45000</v>
      </c>
      <c r="E311" s="60">
        <v>1000</v>
      </c>
      <c r="F311" s="45" t="s">
        <v>19</v>
      </c>
    </row>
    <row r="312" s="10" customFormat="1" customHeight="1" spans="1:6">
      <c r="A312" s="45">
        <v>5</v>
      </c>
      <c r="B312" s="50" t="s">
        <v>346</v>
      </c>
      <c r="C312" s="45" t="s">
        <v>347</v>
      </c>
      <c r="D312" s="60">
        <v>57166.03</v>
      </c>
      <c r="E312" s="60">
        <v>40000</v>
      </c>
      <c r="F312" s="45" t="s">
        <v>26</v>
      </c>
    </row>
    <row r="313" s="10" customFormat="1" customHeight="1" spans="1:6">
      <c r="A313" s="45">
        <v>6</v>
      </c>
      <c r="B313" s="56" t="s">
        <v>348</v>
      </c>
      <c r="C313" s="60" t="s">
        <v>347</v>
      </c>
      <c r="D313" s="60">
        <v>5527.68</v>
      </c>
      <c r="E313" s="60">
        <v>4000</v>
      </c>
      <c r="F313" s="45" t="s">
        <v>26</v>
      </c>
    </row>
    <row r="314" s="10" customFormat="1" customHeight="1" spans="1:6">
      <c r="A314" s="45">
        <v>7</v>
      </c>
      <c r="B314" s="56" t="s">
        <v>349</v>
      </c>
      <c r="C314" s="45" t="s">
        <v>350</v>
      </c>
      <c r="D314" s="60">
        <v>9500</v>
      </c>
      <c r="E314" s="60">
        <v>5000</v>
      </c>
      <c r="F314" s="45" t="s">
        <v>26</v>
      </c>
    </row>
    <row r="315" s="10" customFormat="1" customHeight="1" spans="1:6">
      <c r="A315" s="24" t="s">
        <v>45</v>
      </c>
      <c r="B315" s="55" t="s">
        <v>46</v>
      </c>
      <c r="C315" s="24"/>
      <c r="D315" s="26">
        <f>SUM(D316:D325)</f>
        <v>193054</v>
      </c>
      <c r="E315" s="26">
        <f>SUM(E316:E325)</f>
        <v>15111</v>
      </c>
      <c r="F315" s="45"/>
    </row>
    <row r="316" s="10" customFormat="1" customHeight="1" spans="1:6">
      <c r="A316" s="45">
        <v>1</v>
      </c>
      <c r="B316" s="56" t="s">
        <v>351</v>
      </c>
      <c r="C316" s="45" t="s">
        <v>343</v>
      </c>
      <c r="D316" s="60">
        <v>980</v>
      </c>
      <c r="E316" s="60">
        <v>480</v>
      </c>
      <c r="F316" s="45" t="s">
        <v>16</v>
      </c>
    </row>
    <row r="317" s="10" customFormat="1" customHeight="1" spans="1:6">
      <c r="A317" s="45">
        <v>2</v>
      </c>
      <c r="B317" s="56" t="s">
        <v>352</v>
      </c>
      <c r="C317" s="45" t="s">
        <v>343</v>
      </c>
      <c r="D317" s="60">
        <v>178090</v>
      </c>
      <c r="E317" s="60">
        <v>6000</v>
      </c>
      <c r="F317" s="45" t="s">
        <v>16</v>
      </c>
    </row>
    <row r="318" s="10" customFormat="1" customHeight="1" spans="1:6">
      <c r="A318" s="45">
        <v>3</v>
      </c>
      <c r="B318" s="56" t="s">
        <v>353</v>
      </c>
      <c r="C318" s="45" t="s">
        <v>343</v>
      </c>
      <c r="D318" s="60">
        <v>1050</v>
      </c>
      <c r="E318" s="60">
        <v>600</v>
      </c>
      <c r="F318" s="45" t="s">
        <v>26</v>
      </c>
    </row>
    <row r="319" s="10" customFormat="1" customHeight="1" spans="1:6">
      <c r="A319" s="45">
        <v>4</v>
      </c>
      <c r="B319" s="56" t="s">
        <v>354</v>
      </c>
      <c r="C319" s="45" t="s">
        <v>345</v>
      </c>
      <c r="D319" s="60">
        <v>4400</v>
      </c>
      <c r="E319" s="60">
        <v>3520</v>
      </c>
      <c r="F319" s="45" t="s">
        <v>26</v>
      </c>
    </row>
    <row r="320" s="10" customFormat="1" customHeight="1" spans="1:6">
      <c r="A320" s="45">
        <v>5</v>
      </c>
      <c r="B320" s="56" t="s">
        <v>355</v>
      </c>
      <c r="C320" s="45" t="s">
        <v>345</v>
      </c>
      <c r="D320" s="60">
        <v>1300</v>
      </c>
      <c r="E320" s="60">
        <v>520</v>
      </c>
      <c r="F320" s="45" t="s">
        <v>26</v>
      </c>
    </row>
    <row r="321" s="10" customFormat="1" customHeight="1" spans="1:6">
      <c r="A321" s="45">
        <v>6</v>
      </c>
      <c r="B321" s="56" t="s">
        <v>356</v>
      </c>
      <c r="C321" s="45" t="s">
        <v>345</v>
      </c>
      <c r="D321" s="60">
        <v>1984</v>
      </c>
      <c r="E321" s="60">
        <v>1501</v>
      </c>
      <c r="F321" s="45" t="s">
        <v>26</v>
      </c>
    </row>
    <row r="322" s="10" customFormat="1" customHeight="1" spans="1:6">
      <c r="A322" s="45">
        <v>7</v>
      </c>
      <c r="B322" s="56" t="s">
        <v>357</v>
      </c>
      <c r="C322" s="45" t="s">
        <v>347</v>
      </c>
      <c r="D322" s="60">
        <v>1350</v>
      </c>
      <c r="E322" s="60">
        <v>600</v>
      </c>
      <c r="F322" s="45" t="s">
        <v>16</v>
      </c>
    </row>
    <row r="323" s="10" customFormat="1" customHeight="1" spans="1:6">
      <c r="A323" s="45">
        <v>8</v>
      </c>
      <c r="B323" s="56" t="s">
        <v>358</v>
      </c>
      <c r="C323" s="45" t="s">
        <v>350</v>
      </c>
      <c r="D323" s="45">
        <v>1300</v>
      </c>
      <c r="E323" s="45">
        <v>460</v>
      </c>
      <c r="F323" s="45" t="s">
        <v>16</v>
      </c>
    </row>
    <row r="324" s="10" customFormat="1" customHeight="1" spans="1:6">
      <c r="A324" s="45">
        <v>9</v>
      </c>
      <c r="B324" s="56" t="s">
        <v>359</v>
      </c>
      <c r="C324" s="45" t="s">
        <v>350</v>
      </c>
      <c r="D324" s="45">
        <v>1300</v>
      </c>
      <c r="E324" s="45">
        <v>460</v>
      </c>
      <c r="F324" s="45" t="s">
        <v>16</v>
      </c>
    </row>
    <row r="325" s="10" customFormat="1" customHeight="1" spans="1:6">
      <c r="A325" s="45">
        <v>10</v>
      </c>
      <c r="B325" s="56" t="s">
        <v>360</v>
      </c>
      <c r="C325" s="45" t="s">
        <v>350</v>
      </c>
      <c r="D325" s="45">
        <v>1300</v>
      </c>
      <c r="E325" s="45">
        <v>970</v>
      </c>
      <c r="F325" s="45" t="s">
        <v>16</v>
      </c>
    </row>
    <row r="326" s="10" customFormat="1" customHeight="1" spans="1:6">
      <c r="A326" s="24" t="s">
        <v>55</v>
      </c>
      <c r="B326" s="55" t="s">
        <v>56</v>
      </c>
      <c r="C326" s="24"/>
      <c r="D326" s="26">
        <f>SUM(D327:D353)</f>
        <v>224608.52</v>
      </c>
      <c r="E326" s="26">
        <f>SUM(E327:E353)</f>
        <v>48726</v>
      </c>
      <c r="F326" s="45"/>
    </row>
    <row r="327" s="10" customFormat="1" customHeight="1" spans="1:6">
      <c r="A327" s="45">
        <v>1</v>
      </c>
      <c r="B327" s="56" t="s">
        <v>361</v>
      </c>
      <c r="C327" s="45" t="s">
        <v>338</v>
      </c>
      <c r="D327" s="60">
        <v>27500</v>
      </c>
      <c r="E327" s="60">
        <v>500</v>
      </c>
      <c r="F327" s="42" t="s">
        <v>19</v>
      </c>
    </row>
    <row r="328" s="10" customFormat="1" customHeight="1" spans="1:6">
      <c r="A328" s="45">
        <v>2</v>
      </c>
      <c r="B328" s="56" t="s">
        <v>362</v>
      </c>
      <c r="C328" s="45" t="s">
        <v>363</v>
      </c>
      <c r="D328" s="60">
        <v>1600</v>
      </c>
      <c r="E328" s="60">
        <v>1500</v>
      </c>
      <c r="F328" s="45" t="s">
        <v>26</v>
      </c>
    </row>
    <row r="329" s="10" customFormat="1" customHeight="1" spans="1:6">
      <c r="A329" s="45">
        <v>3</v>
      </c>
      <c r="B329" s="56" t="s">
        <v>364</v>
      </c>
      <c r="C329" s="45" t="s">
        <v>363</v>
      </c>
      <c r="D329" s="60">
        <v>2147</v>
      </c>
      <c r="E329" s="60">
        <v>1800</v>
      </c>
      <c r="F329" s="45" t="s">
        <v>26</v>
      </c>
    </row>
    <row r="330" s="10" customFormat="1" customHeight="1" spans="1:6">
      <c r="A330" s="45">
        <v>4</v>
      </c>
      <c r="B330" s="56" t="s">
        <v>365</v>
      </c>
      <c r="C330" s="45" t="s">
        <v>363</v>
      </c>
      <c r="D330" s="60">
        <v>2704</v>
      </c>
      <c r="E330" s="60">
        <v>2400</v>
      </c>
      <c r="F330" s="45" t="s">
        <v>26</v>
      </c>
    </row>
    <row r="331" s="10" customFormat="1" customHeight="1" spans="1:6">
      <c r="A331" s="45">
        <v>5</v>
      </c>
      <c r="B331" s="56" t="s">
        <v>366</v>
      </c>
      <c r="C331" s="45" t="s">
        <v>367</v>
      </c>
      <c r="D331" s="60">
        <v>3500</v>
      </c>
      <c r="E331" s="60">
        <v>100</v>
      </c>
      <c r="F331" s="42" t="s">
        <v>19</v>
      </c>
    </row>
    <row r="332" s="10" customFormat="1" customHeight="1" spans="1:6">
      <c r="A332" s="45">
        <v>6</v>
      </c>
      <c r="B332" s="61" t="s">
        <v>368</v>
      </c>
      <c r="C332" s="62" t="s">
        <v>340</v>
      </c>
      <c r="D332" s="63">
        <v>64495</v>
      </c>
      <c r="E332" s="63">
        <v>2000</v>
      </c>
      <c r="F332" s="62" t="s">
        <v>16</v>
      </c>
    </row>
    <row r="333" s="10" customFormat="1" customHeight="1" spans="1:6">
      <c r="A333" s="45">
        <v>7</v>
      </c>
      <c r="B333" s="61" t="s">
        <v>369</v>
      </c>
      <c r="C333" s="62" t="s">
        <v>340</v>
      </c>
      <c r="D333" s="63">
        <v>20410</v>
      </c>
      <c r="E333" s="63">
        <v>50</v>
      </c>
      <c r="F333" s="42" t="s">
        <v>19</v>
      </c>
    </row>
    <row r="334" s="10" customFormat="1" customHeight="1" spans="1:6">
      <c r="A334" s="45">
        <v>8</v>
      </c>
      <c r="B334" s="61" t="s">
        <v>370</v>
      </c>
      <c r="C334" s="62" t="s">
        <v>340</v>
      </c>
      <c r="D334" s="63">
        <v>21000</v>
      </c>
      <c r="E334" s="63">
        <v>100</v>
      </c>
      <c r="F334" s="42" t="s">
        <v>19</v>
      </c>
    </row>
    <row r="335" s="10" customFormat="1" customHeight="1" spans="1:6">
      <c r="A335" s="45">
        <v>9</v>
      </c>
      <c r="B335" s="61" t="s">
        <v>371</v>
      </c>
      <c r="C335" s="62" t="s">
        <v>340</v>
      </c>
      <c r="D335" s="63">
        <v>1500</v>
      </c>
      <c r="E335" s="63">
        <v>50</v>
      </c>
      <c r="F335" s="42" t="s">
        <v>19</v>
      </c>
    </row>
    <row r="336" s="10" customFormat="1" customHeight="1" spans="1:6">
      <c r="A336" s="45">
        <v>10</v>
      </c>
      <c r="B336" s="61" t="s">
        <v>372</v>
      </c>
      <c r="C336" s="62" t="s">
        <v>340</v>
      </c>
      <c r="D336" s="63">
        <v>13579</v>
      </c>
      <c r="E336" s="63">
        <v>6000</v>
      </c>
      <c r="F336" s="62" t="s">
        <v>16</v>
      </c>
    </row>
    <row r="337" s="10" customFormat="1" customHeight="1" spans="1:6">
      <c r="A337" s="45">
        <v>11</v>
      </c>
      <c r="B337" s="61" t="s">
        <v>373</v>
      </c>
      <c r="C337" s="62" t="s">
        <v>343</v>
      </c>
      <c r="D337" s="63">
        <v>4500</v>
      </c>
      <c r="E337" s="63">
        <v>1500</v>
      </c>
      <c r="F337" s="62" t="s">
        <v>16</v>
      </c>
    </row>
    <row r="338" s="10" customFormat="1" customHeight="1" spans="1:6">
      <c r="A338" s="45">
        <v>12</v>
      </c>
      <c r="B338" s="61" t="s">
        <v>374</v>
      </c>
      <c r="C338" s="62" t="s">
        <v>343</v>
      </c>
      <c r="D338" s="63">
        <v>2980</v>
      </c>
      <c r="E338" s="63">
        <v>2116</v>
      </c>
      <c r="F338" s="62" t="s">
        <v>16</v>
      </c>
    </row>
    <row r="339" s="10" customFormat="1" customHeight="1" spans="1:6">
      <c r="A339" s="45">
        <v>13</v>
      </c>
      <c r="B339" s="61" t="s">
        <v>375</v>
      </c>
      <c r="C339" s="62" t="s">
        <v>343</v>
      </c>
      <c r="D339" s="63">
        <v>1800</v>
      </c>
      <c r="E339" s="63">
        <v>1290</v>
      </c>
      <c r="F339" s="62" t="s">
        <v>16</v>
      </c>
    </row>
    <row r="340" s="10" customFormat="1" customHeight="1" spans="1:6">
      <c r="A340" s="45">
        <v>14</v>
      </c>
      <c r="B340" s="61" t="s">
        <v>376</v>
      </c>
      <c r="C340" s="62" t="s">
        <v>343</v>
      </c>
      <c r="D340" s="63">
        <v>4000</v>
      </c>
      <c r="E340" s="63">
        <v>2840</v>
      </c>
      <c r="F340" s="62" t="s">
        <v>16</v>
      </c>
    </row>
    <row r="341" s="10" customFormat="1" customHeight="1" spans="1:6">
      <c r="A341" s="45">
        <v>15</v>
      </c>
      <c r="B341" s="56" t="s">
        <v>377</v>
      </c>
      <c r="C341" s="45" t="s">
        <v>345</v>
      </c>
      <c r="D341" s="60">
        <v>15817</v>
      </c>
      <c r="E341" s="63">
        <v>6000</v>
      </c>
      <c r="F341" s="45" t="s">
        <v>26</v>
      </c>
    </row>
    <row r="342" s="10" customFormat="1" customHeight="1" spans="1:6">
      <c r="A342" s="45">
        <v>16</v>
      </c>
      <c r="B342" s="52" t="s">
        <v>378</v>
      </c>
      <c r="C342" s="45" t="s">
        <v>345</v>
      </c>
      <c r="D342" s="60">
        <v>3298</v>
      </c>
      <c r="E342" s="60">
        <v>1640</v>
      </c>
      <c r="F342" s="45" t="s">
        <v>26</v>
      </c>
    </row>
    <row r="343" s="10" customFormat="1" customHeight="1" spans="1:6">
      <c r="A343" s="45">
        <v>17</v>
      </c>
      <c r="B343" s="56" t="s">
        <v>379</v>
      </c>
      <c r="C343" s="45" t="s">
        <v>345</v>
      </c>
      <c r="D343" s="45">
        <v>3214</v>
      </c>
      <c r="E343" s="45">
        <v>1600</v>
      </c>
      <c r="F343" s="45" t="s">
        <v>26</v>
      </c>
    </row>
    <row r="344" s="10" customFormat="1" customHeight="1" spans="1:6">
      <c r="A344" s="45">
        <v>18</v>
      </c>
      <c r="B344" s="56" t="s">
        <v>380</v>
      </c>
      <c r="C344" s="45" t="s">
        <v>345</v>
      </c>
      <c r="D344" s="45">
        <v>6391</v>
      </c>
      <c r="E344" s="45">
        <v>3190</v>
      </c>
      <c r="F344" s="45" t="s">
        <v>26</v>
      </c>
    </row>
    <row r="345" s="10" customFormat="1" customHeight="1" spans="1:6">
      <c r="A345" s="45">
        <v>19</v>
      </c>
      <c r="B345" s="56" t="s">
        <v>381</v>
      </c>
      <c r="C345" s="45" t="s">
        <v>345</v>
      </c>
      <c r="D345" s="45">
        <v>2706</v>
      </c>
      <c r="E345" s="45">
        <v>1350</v>
      </c>
      <c r="F345" s="45" t="s">
        <v>26</v>
      </c>
    </row>
    <row r="346" s="10" customFormat="1" customHeight="1" spans="1:6">
      <c r="A346" s="45">
        <v>20</v>
      </c>
      <c r="B346" s="56" t="s">
        <v>382</v>
      </c>
      <c r="C346" s="45" t="s">
        <v>347</v>
      </c>
      <c r="D346" s="45">
        <v>2400</v>
      </c>
      <c r="E346" s="45">
        <v>1600</v>
      </c>
      <c r="F346" s="45" t="s">
        <v>16</v>
      </c>
    </row>
    <row r="347" s="10" customFormat="1" customHeight="1" spans="1:6">
      <c r="A347" s="45">
        <v>21</v>
      </c>
      <c r="B347" s="56" t="s">
        <v>383</v>
      </c>
      <c r="C347" s="45" t="s">
        <v>347</v>
      </c>
      <c r="D347" s="45">
        <v>2900</v>
      </c>
      <c r="E347" s="45">
        <v>1450</v>
      </c>
      <c r="F347" s="45" t="s">
        <v>16</v>
      </c>
    </row>
    <row r="348" s="10" customFormat="1" customHeight="1" spans="1:6">
      <c r="A348" s="45">
        <v>22</v>
      </c>
      <c r="B348" s="56" t="s">
        <v>384</v>
      </c>
      <c r="C348" s="45" t="s">
        <v>347</v>
      </c>
      <c r="D348" s="45">
        <v>2800</v>
      </c>
      <c r="E348" s="45">
        <v>1400</v>
      </c>
      <c r="F348" s="45" t="s">
        <v>26</v>
      </c>
    </row>
    <row r="349" s="10" customFormat="1" customHeight="1" spans="1:6">
      <c r="A349" s="45">
        <v>23</v>
      </c>
      <c r="B349" s="56" t="s">
        <v>385</v>
      </c>
      <c r="C349" s="45" t="s">
        <v>347</v>
      </c>
      <c r="D349" s="45">
        <v>2700</v>
      </c>
      <c r="E349" s="45">
        <v>1350</v>
      </c>
      <c r="F349" s="45" t="s">
        <v>26</v>
      </c>
    </row>
    <row r="350" s="10" customFormat="1" customHeight="1" spans="1:6">
      <c r="A350" s="45">
        <v>24</v>
      </c>
      <c r="B350" s="56" t="s">
        <v>386</v>
      </c>
      <c r="C350" s="45" t="s">
        <v>387</v>
      </c>
      <c r="D350" s="60">
        <v>3667.52</v>
      </c>
      <c r="E350" s="60">
        <v>2000</v>
      </c>
      <c r="F350" s="45" t="s">
        <v>26</v>
      </c>
    </row>
    <row r="351" s="10" customFormat="1" customHeight="1" spans="1:6">
      <c r="A351" s="45">
        <v>25</v>
      </c>
      <c r="B351" s="56" t="s">
        <v>388</v>
      </c>
      <c r="C351" s="45" t="s">
        <v>350</v>
      </c>
      <c r="D351" s="60">
        <v>2000</v>
      </c>
      <c r="E351" s="45">
        <v>800</v>
      </c>
      <c r="F351" s="45" t="s">
        <v>16</v>
      </c>
    </row>
    <row r="352" s="10" customFormat="1" customHeight="1" spans="1:6">
      <c r="A352" s="45">
        <v>26</v>
      </c>
      <c r="B352" s="56" t="s">
        <v>389</v>
      </c>
      <c r="C352" s="45" t="s">
        <v>350</v>
      </c>
      <c r="D352" s="60">
        <v>1500</v>
      </c>
      <c r="E352" s="45">
        <v>600</v>
      </c>
      <c r="F352" s="45" t="s">
        <v>16</v>
      </c>
    </row>
    <row r="353" s="10" customFormat="1" customHeight="1" spans="1:6">
      <c r="A353" s="45">
        <v>27</v>
      </c>
      <c r="B353" s="56" t="s">
        <v>390</v>
      </c>
      <c r="C353" s="45" t="s">
        <v>391</v>
      </c>
      <c r="D353" s="60">
        <v>3500</v>
      </c>
      <c r="E353" s="45">
        <v>3500</v>
      </c>
      <c r="F353" s="45" t="s">
        <v>26</v>
      </c>
    </row>
    <row r="354" s="10" customFormat="1" customHeight="1" spans="1:6">
      <c r="A354" s="24" t="s">
        <v>98</v>
      </c>
      <c r="B354" s="55" t="s">
        <v>99</v>
      </c>
      <c r="C354" s="24"/>
      <c r="D354" s="26">
        <f>SUM(D355:D359)</f>
        <v>208965</v>
      </c>
      <c r="E354" s="26">
        <f>SUM(E355:E359)</f>
        <v>73760</v>
      </c>
      <c r="F354" s="45"/>
    </row>
    <row r="355" s="10" customFormat="1" customHeight="1" spans="1:6">
      <c r="A355" s="45">
        <v>1</v>
      </c>
      <c r="B355" s="56" t="s">
        <v>392</v>
      </c>
      <c r="C355" s="45" t="s">
        <v>338</v>
      </c>
      <c r="D355" s="60">
        <v>58665</v>
      </c>
      <c r="E355" s="60">
        <v>36000</v>
      </c>
      <c r="F355" s="45" t="s">
        <v>16</v>
      </c>
    </row>
    <row r="356" s="10" customFormat="1" customHeight="1" spans="1:6">
      <c r="A356" s="45">
        <v>2</v>
      </c>
      <c r="B356" s="56" t="s">
        <v>393</v>
      </c>
      <c r="C356" s="45" t="s">
        <v>338</v>
      </c>
      <c r="D356" s="60">
        <v>60000</v>
      </c>
      <c r="E356" s="60">
        <v>2000</v>
      </c>
      <c r="F356" s="42" t="s">
        <v>19</v>
      </c>
    </row>
    <row r="357" s="10" customFormat="1" customHeight="1" spans="1:6">
      <c r="A357" s="45">
        <v>3</v>
      </c>
      <c r="B357" s="56" t="s">
        <v>394</v>
      </c>
      <c r="C357" s="45" t="s">
        <v>338</v>
      </c>
      <c r="D357" s="60">
        <v>53000</v>
      </c>
      <c r="E357" s="60">
        <v>14000</v>
      </c>
      <c r="F357" s="45" t="s">
        <v>26</v>
      </c>
    </row>
    <row r="358" s="10" customFormat="1" customHeight="1" spans="1:6">
      <c r="A358" s="45">
        <v>4</v>
      </c>
      <c r="B358" s="64" t="s">
        <v>395</v>
      </c>
      <c r="C358" s="45" t="s">
        <v>343</v>
      </c>
      <c r="D358" s="60">
        <v>22000</v>
      </c>
      <c r="E358" s="60">
        <v>10760</v>
      </c>
      <c r="F358" s="45" t="s">
        <v>26</v>
      </c>
    </row>
    <row r="359" s="10" customFormat="1" customHeight="1" spans="1:6">
      <c r="A359" s="45">
        <v>5</v>
      </c>
      <c r="B359" s="64" t="s">
        <v>396</v>
      </c>
      <c r="C359" s="45" t="s">
        <v>391</v>
      </c>
      <c r="D359" s="60">
        <v>15300</v>
      </c>
      <c r="E359" s="60">
        <v>11000</v>
      </c>
      <c r="F359" s="45" t="s">
        <v>26</v>
      </c>
    </row>
    <row r="360" s="10" customFormat="1" customHeight="1" spans="1:6">
      <c r="A360" s="24" t="s">
        <v>116</v>
      </c>
      <c r="B360" s="55" t="s">
        <v>117</v>
      </c>
      <c r="C360" s="24"/>
      <c r="D360" s="26">
        <f>SUM(D361:D370)</f>
        <v>1616858.8</v>
      </c>
      <c r="E360" s="26">
        <f>SUM(E361:E370)</f>
        <v>191100</v>
      </c>
      <c r="F360" s="45"/>
    </row>
    <row r="361" s="10" customFormat="1" customHeight="1" spans="1:7">
      <c r="A361" s="45">
        <v>1</v>
      </c>
      <c r="B361" s="56" t="s">
        <v>397</v>
      </c>
      <c r="C361" s="45" t="s">
        <v>338</v>
      </c>
      <c r="D361" s="60">
        <v>1426861</v>
      </c>
      <c r="E361" s="63">
        <v>140000</v>
      </c>
      <c r="F361" s="45" t="s">
        <v>16</v>
      </c>
      <c r="G361" s="10">
        <v>6</v>
      </c>
    </row>
    <row r="362" s="10" customFormat="1" customHeight="1" spans="1:6">
      <c r="A362" s="45">
        <v>2</v>
      </c>
      <c r="B362" s="56" t="s">
        <v>398</v>
      </c>
      <c r="C362" s="45" t="s">
        <v>345</v>
      </c>
      <c r="D362" s="60">
        <v>12000</v>
      </c>
      <c r="E362" s="45">
        <v>1000</v>
      </c>
      <c r="F362" s="42" t="s">
        <v>19</v>
      </c>
    </row>
    <row r="363" s="10" customFormat="1" customHeight="1" spans="1:6">
      <c r="A363" s="45">
        <v>3</v>
      </c>
      <c r="B363" s="56" t="s">
        <v>399</v>
      </c>
      <c r="C363" s="45" t="s">
        <v>345</v>
      </c>
      <c r="D363" s="60">
        <v>12000</v>
      </c>
      <c r="E363" s="45">
        <v>1000</v>
      </c>
      <c r="F363" s="42" t="s">
        <v>19</v>
      </c>
    </row>
    <row r="364" s="10" customFormat="1" customHeight="1" spans="1:6">
      <c r="A364" s="45">
        <v>4</v>
      </c>
      <c r="B364" s="56" t="s">
        <v>400</v>
      </c>
      <c r="C364" s="45" t="s">
        <v>347</v>
      </c>
      <c r="D364" s="60">
        <v>31745.55</v>
      </c>
      <c r="E364" s="63">
        <v>20000</v>
      </c>
      <c r="F364" s="45" t="s">
        <v>26</v>
      </c>
    </row>
    <row r="365" s="10" customFormat="1" customHeight="1" spans="1:6">
      <c r="A365" s="45">
        <v>5</v>
      </c>
      <c r="B365" s="56" t="s">
        <v>401</v>
      </c>
      <c r="C365" s="45" t="s">
        <v>347</v>
      </c>
      <c r="D365" s="65">
        <v>75103.46</v>
      </c>
      <c r="E365" s="45">
        <v>500</v>
      </c>
      <c r="F365" s="42" t="s">
        <v>19</v>
      </c>
    </row>
    <row r="366" s="10" customFormat="1" customHeight="1" spans="1:6">
      <c r="A366" s="45">
        <v>6</v>
      </c>
      <c r="B366" s="56" t="s">
        <v>402</v>
      </c>
      <c r="C366" s="45" t="s">
        <v>387</v>
      </c>
      <c r="D366" s="60">
        <v>13763.79</v>
      </c>
      <c r="E366" s="63">
        <v>8500</v>
      </c>
      <c r="F366" s="45" t="s">
        <v>16</v>
      </c>
    </row>
    <row r="367" s="10" customFormat="1" customHeight="1" spans="1:6">
      <c r="A367" s="45">
        <v>7</v>
      </c>
      <c r="B367" s="56" t="s">
        <v>403</v>
      </c>
      <c r="C367" s="45" t="s">
        <v>387</v>
      </c>
      <c r="D367" s="60">
        <v>9155</v>
      </c>
      <c r="E367" s="63">
        <v>2000</v>
      </c>
      <c r="F367" s="45" t="s">
        <v>26</v>
      </c>
    </row>
    <row r="368" s="10" customFormat="1" customHeight="1" spans="1:6">
      <c r="A368" s="45">
        <v>8</v>
      </c>
      <c r="B368" s="61" t="s">
        <v>404</v>
      </c>
      <c r="C368" s="45" t="s">
        <v>387</v>
      </c>
      <c r="D368" s="60">
        <v>11713</v>
      </c>
      <c r="E368" s="63">
        <v>6000</v>
      </c>
      <c r="F368" s="45" t="s">
        <v>26</v>
      </c>
    </row>
    <row r="369" s="10" customFormat="1" customHeight="1" spans="1:6">
      <c r="A369" s="45">
        <v>9</v>
      </c>
      <c r="B369" s="61" t="s">
        <v>405</v>
      </c>
      <c r="C369" s="45" t="s">
        <v>387</v>
      </c>
      <c r="D369" s="60">
        <v>14417</v>
      </c>
      <c r="E369" s="63">
        <v>7600</v>
      </c>
      <c r="F369" s="45" t="s">
        <v>26</v>
      </c>
    </row>
    <row r="370" s="10" customFormat="1" customHeight="1" spans="1:6">
      <c r="A370" s="45">
        <v>10</v>
      </c>
      <c r="B370" s="56" t="s">
        <v>406</v>
      </c>
      <c r="C370" s="45" t="s">
        <v>387</v>
      </c>
      <c r="D370" s="60">
        <v>10100</v>
      </c>
      <c r="E370" s="63">
        <v>4500</v>
      </c>
      <c r="F370" s="45" t="s">
        <v>26</v>
      </c>
    </row>
    <row r="371" s="10" customFormat="1" customHeight="1" spans="1:6">
      <c r="A371" s="24" t="s">
        <v>122</v>
      </c>
      <c r="B371" s="55" t="s">
        <v>123</v>
      </c>
      <c r="C371" s="24"/>
      <c r="D371" s="26">
        <f>SUM(D372:D376)</f>
        <v>727885.32</v>
      </c>
      <c r="E371" s="26">
        <f>SUM(E372:E376)</f>
        <v>136630</v>
      </c>
      <c r="F371" s="45"/>
    </row>
    <row r="372" s="10" customFormat="1" customHeight="1" spans="1:6">
      <c r="A372" s="45">
        <v>1</v>
      </c>
      <c r="B372" s="61" t="s">
        <v>407</v>
      </c>
      <c r="C372" s="45" t="s">
        <v>338</v>
      </c>
      <c r="D372" s="63">
        <v>198941.15</v>
      </c>
      <c r="E372" s="63">
        <v>28000</v>
      </c>
      <c r="F372" s="62" t="s">
        <v>16</v>
      </c>
    </row>
    <row r="373" s="10" customFormat="1" customHeight="1" spans="1:6">
      <c r="A373" s="45">
        <v>2</v>
      </c>
      <c r="B373" s="61" t="s">
        <v>408</v>
      </c>
      <c r="C373" s="45" t="s">
        <v>338</v>
      </c>
      <c r="D373" s="63">
        <v>186020.17</v>
      </c>
      <c r="E373" s="63">
        <v>30000</v>
      </c>
      <c r="F373" s="62" t="s">
        <v>16</v>
      </c>
    </row>
    <row r="374" s="10" customFormat="1" customHeight="1" spans="1:7">
      <c r="A374" s="45">
        <v>3</v>
      </c>
      <c r="B374" s="61" t="s">
        <v>409</v>
      </c>
      <c r="C374" s="45" t="s">
        <v>340</v>
      </c>
      <c r="D374" s="63">
        <v>286177</v>
      </c>
      <c r="E374" s="53">
        <v>55000</v>
      </c>
      <c r="F374" s="45" t="s">
        <v>16</v>
      </c>
      <c r="G374" s="10">
        <v>7</v>
      </c>
    </row>
    <row r="375" s="10" customFormat="1" customHeight="1" spans="1:6">
      <c r="A375" s="45">
        <v>4</v>
      </c>
      <c r="B375" s="61" t="s">
        <v>410</v>
      </c>
      <c r="C375" s="45" t="s">
        <v>340</v>
      </c>
      <c r="D375" s="63">
        <v>4830</v>
      </c>
      <c r="E375" s="53">
        <v>2230</v>
      </c>
      <c r="F375" s="45" t="s">
        <v>16</v>
      </c>
    </row>
    <row r="376" s="10" customFormat="1" customHeight="1" spans="1:6">
      <c r="A376" s="45">
        <v>5</v>
      </c>
      <c r="B376" s="61" t="s">
        <v>411</v>
      </c>
      <c r="C376" s="45" t="s">
        <v>345</v>
      </c>
      <c r="D376" s="63">
        <v>51917</v>
      </c>
      <c r="E376" s="63">
        <v>21400</v>
      </c>
      <c r="F376" s="45" t="s">
        <v>16</v>
      </c>
    </row>
    <row r="377" s="10" customFormat="1" customHeight="1" spans="1:6">
      <c r="A377" s="24" t="s">
        <v>131</v>
      </c>
      <c r="B377" s="55" t="s">
        <v>185</v>
      </c>
      <c r="C377" s="24"/>
      <c r="D377" s="26">
        <f>SUM(D378:D387)</f>
        <v>1234666</v>
      </c>
      <c r="E377" s="26">
        <f>SUM(E378:E387)</f>
        <v>283900</v>
      </c>
      <c r="F377" s="45"/>
    </row>
    <row r="378" s="10" customFormat="1" customHeight="1" spans="1:6">
      <c r="A378" s="45">
        <v>1</v>
      </c>
      <c r="B378" s="56" t="s">
        <v>412</v>
      </c>
      <c r="C378" s="45" t="s">
        <v>363</v>
      </c>
      <c r="D378" s="60">
        <v>57961</v>
      </c>
      <c r="E378" s="60">
        <v>16800</v>
      </c>
      <c r="F378" s="45" t="s">
        <v>16</v>
      </c>
    </row>
    <row r="379" s="10" customFormat="1" customHeight="1" spans="1:6">
      <c r="A379" s="45">
        <v>2</v>
      </c>
      <c r="B379" s="56" t="s">
        <v>413</v>
      </c>
      <c r="C379" s="45" t="s">
        <v>414</v>
      </c>
      <c r="D379" s="60">
        <v>125644</v>
      </c>
      <c r="E379" s="53">
        <v>31000</v>
      </c>
      <c r="F379" s="45" t="s">
        <v>16</v>
      </c>
    </row>
    <row r="380" s="10" customFormat="1" customHeight="1" spans="1:6">
      <c r="A380" s="45">
        <v>3</v>
      </c>
      <c r="B380" s="56" t="s">
        <v>415</v>
      </c>
      <c r="C380" s="45" t="s">
        <v>340</v>
      </c>
      <c r="D380" s="60">
        <v>147750</v>
      </c>
      <c r="E380" s="53">
        <v>19500</v>
      </c>
      <c r="F380" s="45" t="s">
        <v>16</v>
      </c>
    </row>
    <row r="381" s="10" customFormat="1" customHeight="1" spans="1:6">
      <c r="A381" s="45">
        <v>4</v>
      </c>
      <c r="B381" s="56" t="s">
        <v>416</v>
      </c>
      <c r="C381" s="45" t="s">
        <v>343</v>
      </c>
      <c r="D381" s="60">
        <v>284466</v>
      </c>
      <c r="E381" s="60">
        <v>85000</v>
      </c>
      <c r="F381" s="45" t="s">
        <v>16</v>
      </c>
    </row>
    <row r="382" s="10" customFormat="1" customHeight="1" spans="1:6">
      <c r="A382" s="45">
        <v>5</v>
      </c>
      <c r="B382" s="56" t="s">
        <v>417</v>
      </c>
      <c r="C382" s="45" t="s">
        <v>345</v>
      </c>
      <c r="D382" s="60">
        <v>113783</v>
      </c>
      <c r="E382" s="53">
        <v>7600</v>
      </c>
      <c r="F382" s="45" t="s">
        <v>16</v>
      </c>
    </row>
    <row r="383" s="10" customFormat="1" customHeight="1" spans="1:6">
      <c r="A383" s="45">
        <v>6</v>
      </c>
      <c r="B383" s="56" t="s">
        <v>418</v>
      </c>
      <c r="C383" s="45" t="s">
        <v>347</v>
      </c>
      <c r="D383" s="60">
        <v>189200</v>
      </c>
      <c r="E383" s="60">
        <v>45000</v>
      </c>
      <c r="F383" s="45" t="s">
        <v>16</v>
      </c>
    </row>
    <row r="384" s="10" customFormat="1" customHeight="1" spans="1:6">
      <c r="A384" s="45">
        <v>7</v>
      </c>
      <c r="B384" s="56" t="s">
        <v>419</v>
      </c>
      <c r="C384" s="45" t="s">
        <v>387</v>
      </c>
      <c r="D384" s="53">
        <v>137310</v>
      </c>
      <c r="E384" s="53">
        <v>35000</v>
      </c>
      <c r="F384" s="45" t="s">
        <v>16</v>
      </c>
    </row>
    <row r="385" s="10" customFormat="1" customHeight="1" spans="1:6">
      <c r="A385" s="45">
        <v>8</v>
      </c>
      <c r="B385" s="56" t="s">
        <v>420</v>
      </c>
      <c r="C385" s="45" t="s">
        <v>350</v>
      </c>
      <c r="D385" s="60">
        <v>122600</v>
      </c>
      <c r="E385" s="53">
        <v>32000</v>
      </c>
      <c r="F385" s="45" t="s">
        <v>16</v>
      </c>
    </row>
    <row r="386" s="10" customFormat="1" customHeight="1" spans="1:6">
      <c r="A386" s="45">
        <v>9</v>
      </c>
      <c r="B386" s="56" t="s">
        <v>421</v>
      </c>
      <c r="C386" s="45" t="s">
        <v>391</v>
      </c>
      <c r="D386" s="60">
        <v>34900</v>
      </c>
      <c r="E386" s="53">
        <v>5000</v>
      </c>
      <c r="F386" s="45" t="s">
        <v>16</v>
      </c>
    </row>
    <row r="387" s="10" customFormat="1" customHeight="1" spans="1:6">
      <c r="A387" s="45">
        <v>10</v>
      </c>
      <c r="B387" s="61" t="s">
        <v>422</v>
      </c>
      <c r="C387" s="45" t="s">
        <v>387</v>
      </c>
      <c r="D387" s="60">
        <v>21052</v>
      </c>
      <c r="E387" s="53">
        <v>7000</v>
      </c>
      <c r="F387" s="45" t="s">
        <v>16</v>
      </c>
    </row>
    <row r="388" s="13" customFormat="1" customHeight="1" spans="1:6">
      <c r="A388" s="22" t="s">
        <v>423</v>
      </c>
      <c r="B388" s="48" t="s">
        <v>424</v>
      </c>
      <c r="C388" s="22"/>
      <c r="D388" s="23">
        <f>D389+D409+D430+D440+D443+D450+D455</f>
        <v>2625730.36</v>
      </c>
      <c r="E388" s="23">
        <f>E389+E409+E430+E440+E443+E450+E455</f>
        <v>544572.26</v>
      </c>
      <c r="F388" s="22"/>
    </row>
    <row r="389" s="13" customFormat="1" customHeight="1" spans="1:6">
      <c r="A389" s="22" t="s">
        <v>13</v>
      </c>
      <c r="B389" s="49" t="s">
        <v>14</v>
      </c>
      <c r="C389" s="22"/>
      <c r="D389" s="23">
        <f>SUM(D390:D408)</f>
        <v>414916.72</v>
      </c>
      <c r="E389" s="23">
        <f>SUM(E390:E408)</f>
        <v>186770</v>
      </c>
      <c r="F389" s="35"/>
    </row>
    <row r="390" s="13" customFormat="1" customHeight="1" spans="1:6">
      <c r="A390" s="35">
        <v>1</v>
      </c>
      <c r="B390" s="50" t="s">
        <v>425</v>
      </c>
      <c r="C390" s="35" t="s">
        <v>426</v>
      </c>
      <c r="D390" s="53">
        <v>23580</v>
      </c>
      <c r="E390" s="35">
        <v>1500</v>
      </c>
      <c r="F390" s="35" t="s">
        <v>16</v>
      </c>
    </row>
    <row r="391" s="13" customFormat="1" customHeight="1" spans="1:6">
      <c r="A391" s="35">
        <v>2</v>
      </c>
      <c r="B391" s="46" t="s">
        <v>427</v>
      </c>
      <c r="C391" s="66" t="s">
        <v>428</v>
      </c>
      <c r="D391" s="67">
        <v>32099.57</v>
      </c>
      <c r="E391" s="66">
        <v>18670</v>
      </c>
      <c r="F391" s="35" t="s">
        <v>26</v>
      </c>
    </row>
    <row r="392" s="13" customFormat="1" customHeight="1" spans="1:6">
      <c r="A392" s="35">
        <v>3</v>
      </c>
      <c r="B392" s="46" t="s">
        <v>429</v>
      </c>
      <c r="C392" s="66" t="s">
        <v>430</v>
      </c>
      <c r="D392" s="67">
        <v>20357.88</v>
      </c>
      <c r="E392" s="66">
        <v>8000</v>
      </c>
      <c r="F392" s="35" t="s">
        <v>26</v>
      </c>
    </row>
    <row r="393" s="13" customFormat="1" customHeight="1" spans="1:6">
      <c r="A393" s="35">
        <v>4</v>
      </c>
      <c r="B393" s="46" t="s">
        <v>431</v>
      </c>
      <c r="C393" s="66" t="s">
        <v>432</v>
      </c>
      <c r="D393" s="67">
        <v>20000</v>
      </c>
      <c r="E393" s="66">
        <v>10000</v>
      </c>
      <c r="F393" s="35" t="s">
        <v>26</v>
      </c>
    </row>
    <row r="394" s="13" customFormat="1" customHeight="1" spans="1:6">
      <c r="A394" s="35">
        <v>5</v>
      </c>
      <c r="B394" s="50" t="s">
        <v>433</v>
      </c>
      <c r="C394" s="35" t="s">
        <v>434</v>
      </c>
      <c r="D394" s="53">
        <v>67979.27</v>
      </c>
      <c r="E394" s="35">
        <v>25200</v>
      </c>
      <c r="F394" s="35" t="s">
        <v>16</v>
      </c>
    </row>
    <row r="395" s="13" customFormat="1" customHeight="1" spans="1:6">
      <c r="A395" s="35">
        <v>6</v>
      </c>
      <c r="B395" s="46" t="s">
        <v>435</v>
      </c>
      <c r="C395" s="66" t="s">
        <v>436</v>
      </c>
      <c r="D395" s="67">
        <v>14985</v>
      </c>
      <c r="E395" s="66">
        <v>8400</v>
      </c>
      <c r="F395" s="47" t="s">
        <v>16</v>
      </c>
    </row>
    <row r="396" s="13" customFormat="1" customHeight="1" spans="1:6">
      <c r="A396" s="35">
        <v>7</v>
      </c>
      <c r="B396" s="46" t="s">
        <v>437</v>
      </c>
      <c r="C396" s="66" t="s">
        <v>438</v>
      </c>
      <c r="D396" s="67">
        <v>8700</v>
      </c>
      <c r="E396" s="66">
        <v>3500</v>
      </c>
      <c r="F396" s="35" t="s">
        <v>26</v>
      </c>
    </row>
    <row r="397" s="13" customFormat="1" customHeight="1" spans="1:6">
      <c r="A397" s="35">
        <v>8</v>
      </c>
      <c r="B397" s="46" t="s">
        <v>439</v>
      </c>
      <c r="C397" s="66" t="s">
        <v>440</v>
      </c>
      <c r="D397" s="67">
        <v>9765</v>
      </c>
      <c r="E397" s="66">
        <v>7800</v>
      </c>
      <c r="F397" s="35" t="s">
        <v>26</v>
      </c>
    </row>
    <row r="398" s="13" customFormat="1" customHeight="1" spans="1:6">
      <c r="A398" s="35">
        <v>9</v>
      </c>
      <c r="B398" s="46" t="s">
        <v>441</v>
      </c>
      <c r="C398" s="66" t="s">
        <v>428</v>
      </c>
      <c r="D398" s="67">
        <v>4490</v>
      </c>
      <c r="E398" s="66">
        <v>2100</v>
      </c>
      <c r="F398" s="35" t="s">
        <v>26</v>
      </c>
    </row>
    <row r="399" s="13" customFormat="1" customHeight="1" spans="1:6">
      <c r="A399" s="35">
        <v>10</v>
      </c>
      <c r="B399" s="46" t="s">
        <v>442</v>
      </c>
      <c r="C399" s="66" t="s">
        <v>443</v>
      </c>
      <c r="D399" s="67">
        <v>5716</v>
      </c>
      <c r="E399" s="66">
        <v>4400</v>
      </c>
      <c r="F399" s="35" t="s">
        <v>26</v>
      </c>
    </row>
    <row r="400" s="13" customFormat="1" customHeight="1" spans="1:6">
      <c r="A400" s="35">
        <v>11</v>
      </c>
      <c r="B400" s="46" t="s">
        <v>444</v>
      </c>
      <c r="C400" s="66" t="s">
        <v>443</v>
      </c>
      <c r="D400" s="67">
        <v>10000</v>
      </c>
      <c r="E400" s="66">
        <v>7800</v>
      </c>
      <c r="F400" s="35" t="s">
        <v>26</v>
      </c>
    </row>
    <row r="401" s="13" customFormat="1" customHeight="1" spans="1:6">
      <c r="A401" s="35">
        <v>12</v>
      </c>
      <c r="B401" s="46" t="s">
        <v>445</v>
      </c>
      <c r="C401" s="66" t="s">
        <v>443</v>
      </c>
      <c r="D401" s="67">
        <v>12000</v>
      </c>
      <c r="E401" s="66">
        <v>9400</v>
      </c>
      <c r="F401" s="35" t="s">
        <v>26</v>
      </c>
    </row>
    <row r="402" s="13" customFormat="1" customHeight="1" spans="1:6">
      <c r="A402" s="35">
        <v>13</v>
      </c>
      <c r="B402" s="46" t="s">
        <v>446</v>
      </c>
      <c r="C402" s="66" t="s">
        <v>447</v>
      </c>
      <c r="D402" s="67">
        <v>3109</v>
      </c>
      <c r="E402" s="66">
        <v>2300</v>
      </c>
      <c r="F402" s="35" t="s">
        <v>26</v>
      </c>
    </row>
    <row r="403" s="13" customFormat="1" customHeight="1" spans="1:6">
      <c r="A403" s="35">
        <v>14</v>
      </c>
      <c r="B403" s="46" t="s">
        <v>448</v>
      </c>
      <c r="C403" s="66" t="s">
        <v>447</v>
      </c>
      <c r="D403" s="67">
        <v>5226</v>
      </c>
      <c r="E403" s="66">
        <v>3900</v>
      </c>
      <c r="F403" s="35" t="s">
        <v>26</v>
      </c>
    </row>
    <row r="404" s="13" customFormat="1" customHeight="1" spans="1:6">
      <c r="A404" s="35">
        <v>15</v>
      </c>
      <c r="B404" s="46" t="s">
        <v>449</v>
      </c>
      <c r="C404" s="66" t="s">
        <v>436</v>
      </c>
      <c r="D404" s="67">
        <v>3196</v>
      </c>
      <c r="E404" s="66">
        <v>2500</v>
      </c>
      <c r="F404" s="35" t="s">
        <v>26</v>
      </c>
    </row>
    <row r="405" s="13" customFormat="1" customHeight="1" spans="1:6">
      <c r="A405" s="35">
        <v>16</v>
      </c>
      <c r="B405" s="46" t="s">
        <v>450</v>
      </c>
      <c r="C405" s="66" t="s">
        <v>434</v>
      </c>
      <c r="D405" s="67">
        <v>6619</v>
      </c>
      <c r="E405" s="66">
        <v>5200</v>
      </c>
      <c r="F405" s="35" t="s">
        <v>26</v>
      </c>
    </row>
    <row r="406" s="13" customFormat="1" customHeight="1" spans="1:6">
      <c r="A406" s="35">
        <v>17</v>
      </c>
      <c r="B406" s="46" t="s">
        <v>451</v>
      </c>
      <c r="C406" s="66" t="s">
        <v>434</v>
      </c>
      <c r="D406" s="67">
        <v>3901</v>
      </c>
      <c r="E406" s="66">
        <v>3100</v>
      </c>
      <c r="F406" s="35" t="s">
        <v>26</v>
      </c>
    </row>
    <row r="407" s="13" customFormat="1" customHeight="1" spans="1:6">
      <c r="A407" s="35">
        <v>18</v>
      </c>
      <c r="B407" s="46" t="s">
        <v>452</v>
      </c>
      <c r="C407" s="66" t="s">
        <v>434</v>
      </c>
      <c r="D407" s="67">
        <v>32000</v>
      </c>
      <c r="E407" s="66">
        <v>22600</v>
      </c>
      <c r="F407" s="35" t="s">
        <v>26</v>
      </c>
    </row>
    <row r="408" s="13" customFormat="1" customHeight="1" spans="1:6">
      <c r="A408" s="35">
        <v>19</v>
      </c>
      <c r="B408" s="46" t="s">
        <v>453</v>
      </c>
      <c r="C408" s="66" t="s">
        <v>434</v>
      </c>
      <c r="D408" s="67">
        <v>131193</v>
      </c>
      <c r="E408" s="66">
        <v>40400</v>
      </c>
      <c r="F408" s="35" t="s">
        <v>26</v>
      </c>
    </row>
    <row r="409" s="13" customFormat="1" customHeight="1" spans="1:6">
      <c r="A409" s="22" t="s">
        <v>45</v>
      </c>
      <c r="B409" s="49" t="s">
        <v>46</v>
      </c>
      <c r="C409" s="22"/>
      <c r="D409" s="23">
        <f>SUM(D410:D429)</f>
        <v>25974.13</v>
      </c>
      <c r="E409" s="23">
        <f>SUM(E410:E429)</f>
        <v>13052.26</v>
      </c>
      <c r="F409" s="35"/>
    </row>
    <row r="410" s="13" customFormat="1" customHeight="1" spans="1:6">
      <c r="A410" s="35">
        <v>1</v>
      </c>
      <c r="B410" s="52" t="s">
        <v>454</v>
      </c>
      <c r="C410" s="35" t="s">
        <v>436</v>
      </c>
      <c r="D410" s="68">
        <v>1043.51</v>
      </c>
      <c r="E410" s="53">
        <v>521.755</v>
      </c>
      <c r="F410" s="35" t="s">
        <v>16</v>
      </c>
    </row>
    <row r="411" s="13" customFormat="1" customHeight="1" spans="1:6">
      <c r="A411" s="35">
        <v>2</v>
      </c>
      <c r="B411" s="52" t="s">
        <v>455</v>
      </c>
      <c r="C411" s="35" t="s">
        <v>436</v>
      </c>
      <c r="D411" s="68">
        <v>300</v>
      </c>
      <c r="E411" s="53">
        <v>150</v>
      </c>
      <c r="F411" s="35" t="s">
        <v>16</v>
      </c>
    </row>
    <row r="412" s="13" customFormat="1" customHeight="1" spans="1:6">
      <c r="A412" s="35">
        <v>3</v>
      </c>
      <c r="B412" s="52" t="s">
        <v>456</v>
      </c>
      <c r="C412" s="35" t="s">
        <v>436</v>
      </c>
      <c r="D412" s="68">
        <v>1000</v>
      </c>
      <c r="E412" s="53">
        <v>500</v>
      </c>
      <c r="F412" s="35" t="s">
        <v>16</v>
      </c>
    </row>
    <row r="413" s="13" customFormat="1" customHeight="1" spans="1:6">
      <c r="A413" s="35">
        <v>4</v>
      </c>
      <c r="B413" s="50" t="s">
        <v>457</v>
      </c>
      <c r="C413" s="35" t="s">
        <v>436</v>
      </c>
      <c r="D413" s="68">
        <v>1200</v>
      </c>
      <c r="E413" s="53">
        <v>600</v>
      </c>
      <c r="F413" s="35" t="s">
        <v>16</v>
      </c>
    </row>
    <row r="414" s="13" customFormat="1" customHeight="1" spans="1:6">
      <c r="A414" s="35">
        <v>5</v>
      </c>
      <c r="B414" s="50" t="s">
        <v>458</v>
      </c>
      <c r="C414" s="35" t="s">
        <v>432</v>
      </c>
      <c r="D414" s="68">
        <v>1298</v>
      </c>
      <c r="E414" s="53">
        <v>649</v>
      </c>
      <c r="F414" s="35" t="s">
        <v>16</v>
      </c>
    </row>
    <row r="415" s="13" customFormat="1" customHeight="1" spans="1:6">
      <c r="A415" s="35">
        <v>6</v>
      </c>
      <c r="B415" s="50" t="s">
        <v>459</v>
      </c>
      <c r="C415" s="35" t="s">
        <v>432</v>
      </c>
      <c r="D415" s="68">
        <v>1050</v>
      </c>
      <c r="E415" s="53">
        <v>525</v>
      </c>
      <c r="F415" s="35" t="s">
        <v>16</v>
      </c>
    </row>
    <row r="416" s="13" customFormat="1" customHeight="1" spans="1:6">
      <c r="A416" s="35">
        <v>7</v>
      </c>
      <c r="B416" s="50" t="s">
        <v>460</v>
      </c>
      <c r="C416" s="35" t="s">
        <v>447</v>
      </c>
      <c r="D416" s="68">
        <v>1761.63</v>
      </c>
      <c r="E416" s="53">
        <v>836.63</v>
      </c>
      <c r="F416" s="35" t="s">
        <v>16</v>
      </c>
    </row>
    <row r="417" s="13" customFormat="1" customHeight="1" spans="1:6">
      <c r="A417" s="35">
        <v>8</v>
      </c>
      <c r="B417" s="50" t="s">
        <v>461</v>
      </c>
      <c r="C417" s="35" t="s">
        <v>447</v>
      </c>
      <c r="D417" s="68">
        <v>1027.09</v>
      </c>
      <c r="E417" s="53">
        <v>513.09</v>
      </c>
      <c r="F417" s="35" t="s">
        <v>16</v>
      </c>
    </row>
    <row r="418" s="13" customFormat="1" customHeight="1" spans="1:6">
      <c r="A418" s="35">
        <v>9</v>
      </c>
      <c r="B418" s="50" t="s">
        <v>462</v>
      </c>
      <c r="C418" s="35" t="s">
        <v>447</v>
      </c>
      <c r="D418" s="68">
        <v>1320.67</v>
      </c>
      <c r="E418" s="53">
        <v>840.67</v>
      </c>
      <c r="F418" s="35" t="s">
        <v>16</v>
      </c>
    </row>
    <row r="419" s="13" customFormat="1" customHeight="1" spans="1:6">
      <c r="A419" s="35">
        <v>10</v>
      </c>
      <c r="B419" s="50" t="s">
        <v>463</v>
      </c>
      <c r="C419" s="35" t="s">
        <v>464</v>
      </c>
      <c r="D419" s="68">
        <v>1850</v>
      </c>
      <c r="E419" s="53">
        <v>925</v>
      </c>
      <c r="F419" s="35" t="s">
        <v>16</v>
      </c>
    </row>
    <row r="420" s="13" customFormat="1" customHeight="1" spans="1:6">
      <c r="A420" s="35">
        <v>11</v>
      </c>
      <c r="B420" s="50" t="s">
        <v>465</v>
      </c>
      <c r="C420" s="35" t="s">
        <v>464</v>
      </c>
      <c r="D420" s="68">
        <v>1441.8</v>
      </c>
      <c r="E420" s="53">
        <v>720.9</v>
      </c>
      <c r="F420" s="35" t="s">
        <v>16</v>
      </c>
    </row>
    <row r="421" s="13" customFormat="1" customHeight="1" spans="1:6">
      <c r="A421" s="35">
        <v>12</v>
      </c>
      <c r="B421" s="50" t="s">
        <v>466</v>
      </c>
      <c r="C421" s="35" t="s">
        <v>443</v>
      </c>
      <c r="D421" s="68">
        <v>1250</v>
      </c>
      <c r="E421" s="53">
        <v>625</v>
      </c>
      <c r="F421" s="35" t="s">
        <v>16</v>
      </c>
    </row>
    <row r="422" s="13" customFormat="1" customHeight="1" spans="1:6">
      <c r="A422" s="35">
        <v>13</v>
      </c>
      <c r="B422" s="50" t="s">
        <v>467</v>
      </c>
      <c r="C422" s="35" t="s">
        <v>443</v>
      </c>
      <c r="D422" s="68">
        <v>1341</v>
      </c>
      <c r="E422" s="53">
        <v>670.5</v>
      </c>
      <c r="F422" s="35" t="s">
        <v>16</v>
      </c>
    </row>
    <row r="423" s="13" customFormat="1" customHeight="1" spans="1:6">
      <c r="A423" s="35">
        <v>14</v>
      </c>
      <c r="B423" s="50" t="s">
        <v>468</v>
      </c>
      <c r="C423" s="35" t="s">
        <v>469</v>
      </c>
      <c r="D423" s="68">
        <v>1341.23</v>
      </c>
      <c r="E423" s="53">
        <v>670.615</v>
      </c>
      <c r="F423" s="35" t="s">
        <v>16</v>
      </c>
    </row>
    <row r="424" s="13" customFormat="1" customHeight="1" spans="1:6">
      <c r="A424" s="35">
        <v>15</v>
      </c>
      <c r="B424" s="50" t="s">
        <v>470</v>
      </c>
      <c r="C424" s="35" t="s">
        <v>469</v>
      </c>
      <c r="D424" s="68">
        <v>1295.2</v>
      </c>
      <c r="E424" s="53">
        <v>647.6</v>
      </c>
      <c r="F424" s="35" t="s">
        <v>16</v>
      </c>
    </row>
    <row r="425" s="13" customFormat="1" customHeight="1" spans="1:6">
      <c r="A425" s="35">
        <v>16</v>
      </c>
      <c r="B425" s="50" t="s">
        <v>471</v>
      </c>
      <c r="C425" s="35" t="s">
        <v>434</v>
      </c>
      <c r="D425" s="68">
        <v>1859</v>
      </c>
      <c r="E425" s="53">
        <v>859</v>
      </c>
      <c r="F425" s="35" t="s">
        <v>16</v>
      </c>
    </row>
    <row r="426" s="13" customFormat="1" customHeight="1" spans="1:6">
      <c r="A426" s="35">
        <v>17</v>
      </c>
      <c r="B426" s="50" t="s">
        <v>472</v>
      </c>
      <c r="C426" s="35" t="s">
        <v>473</v>
      </c>
      <c r="D426" s="68">
        <v>1626</v>
      </c>
      <c r="E426" s="53">
        <v>813</v>
      </c>
      <c r="F426" s="35" t="s">
        <v>16</v>
      </c>
    </row>
    <row r="427" s="13" customFormat="1" customHeight="1" spans="1:6">
      <c r="A427" s="35">
        <v>18</v>
      </c>
      <c r="B427" s="50" t="s">
        <v>474</v>
      </c>
      <c r="C427" s="35" t="s">
        <v>473</v>
      </c>
      <c r="D427" s="68">
        <v>1735</v>
      </c>
      <c r="E427" s="53">
        <v>867.5</v>
      </c>
      <c r="F427" s="35" t="s">
        <v>16</v>
      </c>
    </row>
    <row r="428" s="13" customFormat="1" customHeight="1" spans="1:6">
      <c r="A428" s="35">
        <v>19</v>
      </c>
      <c r="B428" s="50" t="s">
        <v>475</v>
      </c>
      <c r="C428" s="35" t="s">
        <v>473</v>
      </c>
      <c r="D428" s="68">
        <v>1233</v>
      </c>
      <c r="E428" s="53">
        <v>616.5</v>
      </c>
      <c r="F428" s="35" t="s">
        <v>16</v>
      </c>
    </row>
    <row r="429" s="13" customFormat="1" customHeight="1" spans="1:6">
      <c r="A429" s="35">
        <v>20</v>
      </c>
      <c r="B429" s="50" t="s">
        <v>476</v>
      </c>
      <c r="C429" s="35" t="s">
        <v>473</v>
      </c>
      <c r="D429" s="68">
        <v>1001</v>
      </c>
      <c r="E429" s="53">
        <v>500.5</v>
      </c>
      <c r="F429" s="35" t="s">
        <v>16</v>
      </c>
    </row>
    <row r="430" s="13" customFormat="1" customHeight="1" spans="1:6">
      <c r="A430" s="22" t="s">
        <v>55</v>
      </c>
      <c r="B430" s="49" t="s">
        <v>56</v>
      </c>
      <c r="C430" s="22"/>
      <c r="D430" s="23">
        <f>SUM(D431:D439)</f>
        <v>48515</v>
      </c>
      <c r="E430" s="23">
        <f>SUM(E431:E439)</f>
        <v>30625</v>
      </c>
      <c r="F430" s="35"/>
    </row>
    <row r="431" s="13" customFormat="1" customHeight="1" spans="1:6">
      <c r="A431" s="35">
        <v>1</v>
      </c>
      <c r="B431" s="50" t="s">
        <v>477</v>
      </c>
      <c r="C431" s="35" t="s">
        <v>426</v>
      </c>
      <c r="D431" s="53">
        <v>2898</v>
      </c>
      <c r="E431" s="53">
        <v>680</v>
      </c>
      <c r="F431" s="35" t="s">
        <v>16</v>
      </c>
    </row>
    <row r="432" s="13" customFormat="1" customHeight="1" spans="1:6">
      <c r="A432" s="35">
        <v>2</v>
      </c>
      <c r="B432" s="50" t="s">
        <v>478</v>
      </c>
      <c r="C432" s="35" t="s">
        <v>464</v>
      </c>
      <c r="D432" s="53">
        <v>1500</v>
      </c>
      <c r="E432" s="53">
        <v>497</v>
      </c>
      <c r="F432" s="35" t="s">
        <v>16</v>
      </c>
    </row>
    <row r="433" s="13" customFormat="1" customHeight="1" spans="1:6">
      <c r="A433" s="35">
        <v>3</v>
      </c>
      <c r="B433" s="50" t="s">
        <v>479</v>
      </c>
      <c r="C433" s="35" t="s">
        <v>436</v>
      </c>
      <c r="D433" s="53">
        <v>2180</v>
      </c>
      <c r="E433" s="53">
        <v>1450</v>
      </c>
      <c r="F433" s="35" t="s">
        <v>16</v>
      </c>
    </row>
    <row r="434" s="13" customFormat="1" customHeight="1" spans="1:6">
      <c r="A434" s="35">
        <v>4</v>
      </c>
      <c r="B434" s="50" t="s">
        <v>480</v>
      </c>
      <c r="C434" s="35" t="s">
        <v>443</v>
      </c>
      <c r="D434" s="53">
        <v>1844</v>
      </c>
      <c r="E434" s="53">
        <v>861</v>
      </c>
      <c r="F434" s="35" t="s">
        <v>16</v>
      </c>
    </row>
    <row r="435" s="13" customFormat="1" customHeight="1" spans="1:6">
      <c r="A435" s="35">
        <v>5</v>
      </c>
      <c r="B435" s="50" t="s">
        <v>481</v>
      </c>
      <c r="C435" s="35" t="s">
        <v>440</v>
      </c>
      <c r="D435" s="53">
        <v>12434</v>
      </c>
      <c r="E435" s="53">
        <v>6210</v>
      </c>
      <c r="F435" s="35" t="s">
        <v>26</v>
      </c>
    </row>
    <row r="436" s="13" customFormat="1" customHeight="1" spans="1:6">
      <c r="A436" s="35">
        <v>6</v>
      </c>
      <c r="B436" s="50" t="s">
        <v>482</v>
      </c>
      <c r="C436" s="35" t="s">
        <v>443</v>
      </c>
      <c r="D436" s="53">
        <v>6755</v>
      </c>
      <c r="E436" s="53">
        <v>3370</v>
      </c>
      <c r="F436" s="35" t="s">
        <v>26</v>
      </c>
    </row>
    <row r="437" s="13" customFormat="1" customHeight="1" spans="1:6">
      <c r="A437" s="35">
        <v>7</v>
      </c>
      <c r="B437" s="50" t="s">
        <v>483</v>
      </c>
      <c r="C437" s="35" t="s">
        <v>426</v>
      </c>
      <c r="D437" s="53">
        <v>3299</v>
      </c>
      <c r="E437" s="45">
        <v>1620</v>
      </c>
      <c r="F437" s="35" t="s">
        <v>26</v>
      </c>
    </row>
    <row r="438" s="13" customFormat="1" customHeight="1" spans="1:6">
      <c r="A438" s="35">
        <v>8</v>
      </c>
      <c r="B438" s="50" t="s">
        <v>484</v>
      </c>
      <c r="C438" s="35" t="s">
        <v>436</v>
      </c>
      <c r="D438" s="53">
        <v>2528</v>
      </c>
      <c r="E438" s="45">
        <v>860</v>
      </c>
      <c r="F438" s="35" t="s">
        <v>26</v>
      </c>
    </row>
    <row r="439" s="13" customFormat="1" customHeight="1" spans="1:6">
      <c r="A439" s="35">
        <v>9</v>
      </c>
      <c r="B439" s="56" t="s">
        <v>485</v>
      </c>
      <c r="C439" s="45" t="s">
        <v>434</v>
      </c>
      <c r="D439" s="62">
        <v>15077</v>
      </c>
      <c r="E439" s="45">
        <v>15077</v>
      </c>
      <c r="F439" s="35" t="s">
        <v>26</v>
      </c>
    </row>
    <row r="440" s="13" customFormat="1" customHeight="1" spans="1:6">
      <c r="A440" s="22" t="s">
        <v>98</v>
      </c>
      <c r="B440" s="49" t="s">
        <v>99</v>
      </c>
      <c r="C440" s="22"/>
      <c r="D440" s="22">
        <f>SUM(D441:D442)</f>
        <v>67671</v>
      </c>
      <c r="E440" s="22">
        <f>SUM(E441:E442)</f>
        <v>18000</v>
      </c>
      <c r="F440" s="35"/>
    </row>
    <row r="441" s="13" customFormat="1" customHeight="1" spans="1:6">
      <c r="A441" s="35">
        <v>1</v>
      </c>
      <c r="B441" s="50" t="s">
        <v>486</v>
      </c>
      <c r="C441" s="35" t="s">
        <v>426</v>
      </c>
      <c r="D441" s="35">
        <v>37671</v>
      </c>
      <c r="E441" s="35">
        <v>3000</v>
      </c>
      <c r="F441" s="35" t="s">
        <v>16</v>
      </c>
    </row>
    <row r="442" s="13" customFormat="1" customHeight="1" spans="1:6">
      <c r="A442" s="35">
        <v>2</v>
      </c>
      <c r="B442" s="50" t="s">
        <v>487</v>
      </c>
      <c r="C442" s="35" t="s">
        <v>432</v>
      </c>
      <c r="D442" s="35">
        <v>30000</v>
      </c>
      <c r="E442" s="35">
        <v>15000</v>
      </c>
      <c r="F442" s="35" t="s">
        <v>26</v>
      </c>
    </row>
    <row r="443" s="13" customFormat="1" customHeight="1" spans="1:6">
      <c r="A443" s="22" t="s">
        <v>116</v>
      </c>
      <c r="B443" s="49" t="s">
        <v>117</v>
      </c>
      <c r="C443" s="22"/>
      <c r="D443" s="23">
        <f>SUM(D444:D449)</f>
        <v>464326.9</v>
      </c>
      <c r="E443" s="23">
        <f>SUM(E444:E449)</f>
        <v>97000</v>
      </c>
      <c r="F443" s="35"/>
    </row>
    <row r="444" s="13" customFormat="1" customHeight="1" spans="1:6">
      <c r="A444" s="35">
        <v>1</v>
      </c>
      <c r="B444" s="50" t="s">
        <v>488</v>
      </c>
      <c r="C444" s="35" t="s">
        <v>443</v>
      </c>
      <c r="D444" s="53">
        <v>151332.9</v>
      </c>
      <c r="E444" s="35">
        <v>10000</v>
      </c>
      <c r="F444" s="35" t="s">
        <v>16</v>
      </c>
    </row>
    <row r="445" s="13" customFormat="1" customHeight="1" spans="1:6">
      <c r="A445" s="35">
        <v>2</v>
      </c>
      <c r="B445" s="50" t="s">
        <v>489</v>
      </c>
      <c r="C445" s="69" t="s">
        <v>473</v>
      </c>
      <c r="D445" s="53">
        <v>114224</v>
      </c>
      <c r="E445" s="69">
        <v>60000</v>
      </c>
      <c r="F445" s="69" t="s">
        <v>16</v>
      </c>
    </row>
    <row r="446" s="13" customFormat="1" customHeight="1" spans="1:6">
      <c r="A446" s="35">
        <v>3</v>
      </c>
      <c r="B446" s="50" t="s">
        <v>490</v>
      </c>
      <c r="C446" s="35" t="s">
        <v>469</v>
      </c>
      <c r="D446" s="53">
        <v>23000</v>
      </c>
      <c r="E446" s="35">
        <v>4000</v>
      </c>
      <c r="F446" s="69" t="s">
        <v>16</v>
      </c>
    </row>
    <row r="447" s="13" customFormat="1" customHeight="1" spans="1:6">
      <c r="A447" s="35">
        <v>4</v>
      </c>
      <c r="B447" s="50" t="s">
        <v>491</v>
      </c>
      <c r="C447" s="35" t="s">
        <v>447</v>
      </c>
      <c r="D447" s="53">
        <v>110000</v>
      </c>
      <c r="E447" s="69">
        <v>1000</v>
      </c>
      <c r="F447" s="42" t="s">
        <v>19</v>
      </c>
    </row>
    <row r="448" s="13" customFormat="1" customHeight="1" spans="1:6">
      <c r="A448" s="35">
        <v>5</v>
      </c>
      <c r="B448" s="50" t="s">
        <v>492</v>
      </c>
      <c r="C448" s="35" t="s">
        <v>426</v>
      </c>
      <c r="D448" s="53">
        <v>63270</v>
      </c>
      <c r="E448" s="35">
        <v>20000</v>
      </c>
      <c r="F448" s="69" t="s">
        <v>26</v>
      </c>
    </row>
    <row r="449" s="13" customFormat="1" customHeight="1" spans="1:6">
      <c r="A449" s="35">
        <v>6</v>
      </c>
      <c r="B449" s="50" t="s">
        <v>493</v>
      </c>
      <c r="C449" s="35" t="s">
        <v>436</v>
      </c>
      <c r="D449" s="53">
        <v>2500</v>
      </c>
      <c r="E449" s="35">
        <v>2000</v>
      </c>
      <c r="F449" s="69" t="s">
        <v>26</v>
      </c>
    </row>
    <row r="450" s="13" customFormat="1" customHeight="1" spans="1:6">
      <c r="A450" s="22" t="s">
        <v>122</v>
      </c>
      <c r="B450" s="49" t="s">
        <v>123</v>
      </c>
      <c r="C450" s="22"/>
      <c r="D450" s="23">
        <f>SUM(D451:D454)</f>
        <v>807764</v>
      </c>
      <c r="E450" s="22">
        <f>SUM(E451:E454)</f>
        <v>98000</v>
      </c>
      <c r="F450" s="35"/>
    </row>
    <row r="451" s="13" customFormat="1" customHeight="1" spans="1:8">
      <c r="A451" s="35">
        <v>1</v>
      </c>
      <c r="B451" s="50" t="s">
        <v>494</v>
      </c>
      <c r="C451" s="35" t="s">
        <v>495</v>
      </c>
      <c r="D451" s="69">
        <v>511217</v>
      </c>
      <c r="E451" s="69">
        <v>70000</v>
      </c>
      <c r="F451" s="69" t="s">
        <v>16</v>
      </c>
      <c r="G451" s="13">
        <v>8</v>
      </c>
      <c r="H451" s="13">
        <v>0</v>
      </c>
    </row>
    <row r="452" s="13" customFormat="1" customHeight="1" spans="1:6">
      <c r="A452" s="35">
        <v>2</v>
      </c>
      <c r="B452" s="50" t="s">
        <v>496</v>
      </c>
      <c r="C452" s="35" t="s">
        <v>497</v>
      </c>
      <c r="D452" s="69">
        <v>21043</v>
      </c>
      <c r="E452" s="69">
        <v>10000</v>
      </c>
      <c r="F452" s="69" t="s">
        <v>16</v>
      </c>
    </row>
    <row r="453" s="13" customFormat="1" customHeight="1" spans="1:6">
      <c r="A453" s="35">
        <v>3</v>
      </c>
      <c r="B453" s="50" t="s">
        <v>498</v>
      </c>
      <c r="C453" s="35" t="s">
        <v>473</v>
      </c>
      <c r="D453" s="69">
        <v>40304</v>
      </c>
      <c r="E453" s="69">
        <v>8000</v>
      </c>
      <c r="F453" s="69" t="s">
        <v>16</v>
      </c>
    </row>
    <row r="454" s="13" customFormat="1" customHeight="1" spans="1:6">
      <c r="A454" s="35">
        <v>4</v>
      </c>
      <c r="B454" s="50" t="s">
        <v>499</v>
      </c>
      <c r="C454" s="45" t="s">
        <v>438</v>
      </c>
      <c r="D454" s="45">
        <v>235200</v>
      </c>
      <c r="E454" s="45">
        <v>10000</v>
      </c>
      <c r="F454" s="45" t="s">
        <v>26</v>
      </c>
    </row>
    <row r="455" s="13" customFormat="1" ht="30" customHeight="1" spans="1:6">
      <c r="A455" s="22" t="s">
        <v>131</v>
      </c>
      <c r="B455" s="49" t="s">
        <v>185</v>
      </c>
      <c r="C455" s="22"/>
      <c r="D455" s="23">
        <f>SUM(D456:D465)</f>
        <v>796562.61</v>
      </c>
      <c r="E455" s="22">
        <f>SUM(E456:E465)</f>
        <v>101125</v>
      </c>
      <c r="F455" s="35"/>
    </row>
    <row r="456" s="13" customFormat="1" ht="30" customHeight="1" spans="1:6">
      <c r="A456" s="35">
        <v>1</v>
      </c>
      <c r="B456" s="50" t="s">
        <v>500</v>
      </c>
      <c r="C456" s="35" t="s">
        <v>434</v>
      </c>
      <c r="D456" s="53">
        <v>51900</v>
      </c>
      <c r="E456" s="35">
        <v>6000</v>
      </c>
      <c r="F456" s="66" t="s">
        <v>16</v>
      </c>
    </row>
    <row r="457" s="13" customFormat="1" ht="30" customHeight="1" spans="1:6">
      <c r="A457" s="35">
        <v>2</v>
      </c>
      <c r="B457" s="70" t="s">
        <v>501</v>
      </c>
      <c r="C457" s="69" t="s">
        <v>426</v>
      </c>
      <c r="D457" s="53">
        <v>58820</v>
      </c>
      <c r="E457" s="69">
        <v>4000</v>
      </c>
      <c r="F457" s="66" t="s">
        <v>16</v>
      </c>
    </row>
    <row r="458" s="13" customFormat="1" ht="30" customHeight="1" spans="1:6">
      <c r="A458" s="35">
        <v>3</v>
      </c>
      <c r="B458" s="70" t="s">
        <v>502</v>
      </c>
      <c r="C458" s="69" t="s">
        <v>443</v>
      </c>
      <c r="D458" s="53">
        <v>150431</v>
      </c>
      <c r="E458" s="69">
        <v>31925</v>
      </c>
      <c r="F458" s="66" t="s">
        <v>16</v>
      </c>
    </row>
    <row r="459" s="13" customFormat="1" ht="30" customHeight="1" spans="1:6">
      <c r="A459" s="35">
        <v>4</v>
      </c>
      <c r="B459" s="50" t="s">
        <v>503</v>
      </c>
      <c r="C459" s="35" t="s">
        <v>436</v>
      </c>
      <c r="D459" s="53">
        <v>36389</v>
      </c>
      <c r="E459" s="53">
        <v>7000</v>
      </c>
      <c r="F459" s="66" t="s">
        <v>16</v>
      </c>
    </row>
    <row r="460" s="13" customFormat="1" ht="30" customHeight="1" spans="1:6">
      <c r="A460" s="35">
        <v>5</v>
      </c>
      <c r="B460" s="50" t="s">
        <v>504</v>
      </c>
      <c r="C460" s="35" t="s">
        <v>447</v>
      </c>
      <c r="D460" s="53">
        <v>6665.61</v>
      </c>
      <c r="E460" s="53">
        <v>6000</v>
      </c>
      <c r="F460" s="66" t="s">
        <v>16</v>
      </c>
    </row>
    <row r="461" s="13" customFormat="1" ht="30" customHeight="1" spans="1:6">
      <c r="A461" s="35">
        <v>6</v>
      </c>
      <c r="B461" s="50" t="s">
        <v>505</v>
      </c>
      <c r="C461" s="35" t="s">
        <v>469</v>
      </c>
      <c r="D461" s="53">
        <v>103562</v>
      </c>
      <c r="E461" s="35">
        <v>10000</v>
      </c>
      <c r="F461" s="66" t="s">
        <v>16</v>
      </c>
    </row>
    <row r="462" s="13" customFormat="1" ht="30" customHeight="1" spans="1:6">
      <c r="A462" s="35">
        <v>7</v>
      </c>
      <c r="B462" s="50" t="s">
        <v>506</v>
      </c>
      <c r="C462" s="35" t="s">
        <v>473</v>
      </c>
      <c r="D462" s="53">
        <v>180000</v>
      </c>
      <c r="E462" s="35">
        <v>8000</v>
      </c>
      <c r="F462" s="66" t="s">
        <v>16</v>
      </c>
    </row>
    <row r="463" s="13" customFormat="1" ht="30" customHeight="1" spans="1:6">
      <c r="A463" s="35">
        <v>8</v>
      </c>
      <c r="B463" s="70" t="s">
        <v>507</v>
      </c>
      <c r="C463" s="69" t="s">
        <v>464</v>
      </c>
      <c r="D463" s="53">
        <v>75079</v>
      </c>
      <c r="E463" s="69">
        <v>6200</v>
      </c>
      <c r="F463" s="66" t="s">
        <v>16</v>
      </c>
    </row>
    <row r="464" s="13" customFormat="1" customHeight="1" spans="1:6">
      <c r="A464" s="35">
        <v>9</v>
      </c>
      <c r="B464" s="50" t="s">
        <v>508</v>
      </c>
      <c r="C464" s="35" t="s">
        <v>440</v>
      </c>
      <c r="D464" s="53">
        <v>100316</v>
      </c>
      <c r="E464" s="69">
        <v>16000</v>
      </c>
      <c r="F464" s="66" t="s">
        <v>16</v>
      </c>
    </row>
    <row r="465" s="13" customFormat="1" customHeight="1" spans="1:6">
      <c r="A465" s="35">
        <v>10</v>
      </c>
      <c r="B465" s="50" t="s">
        <v>509</v>
      </c>
      <c r="C465" s="35" t="s">
        <v>438</v>
      </c>
      <c r="D465" s="53">
        <v>33400</v>
      </c>
      <c r="E465" s="35">
        <v>6000</v>
      </c>
      <c r="F465" s="66" t="s">
        <v>16</v>
      </c>
    </row>
    <row r="466" s="3" customFormat="1" customHeight="1" spans="1:6">
      <c r="A466" s="24" t="s">
        <v>510</v>
      </c>
      <c r="B466" s="25" t="s">
        <v>511</v>
      </c>
      <c r="C466" s="24"/>
      <c r="D466" s="26">
        <f>D467+D473+D497+D564+D570+D587+D590</f>
        <v>2292412</v>
      </c>
      <c r="E466" s="26">
        <f>E467+E473+E497+E564+E570+E587+E590</f>
        <v>423836</v>
      </c>
      <c r="F466" s="24"/>
    </row>
    <row r="467" s="3" customFormat="1" customHeight="1" spans="1:6">
      <c r="A467" s="24" t="s">
        <v>13</v>
      </c>
      <c r="B467" s="55" t="s">
        <v>14</v>
      </c>
      <c r="C467" s="24"/>
      <c r="D467" s="24">
        <f>SUM(D468:D472)</f>
        <v>132455</v>
      </c>
      <c r="E467" s="24">
        <f>SUM(E468:E472)</f>
        <v>11000</v>
      </c>
      <c r="F467" s="24"/>
    </row>
    <row r="468" s="3" customFormat="1" customHeight="1" spans="1:6">
      <c r="A468" s="71">
        <v>1</v>
      </c>
      <c r="B468" s="72" t="s">
        <v>512</v>
      </c>
      <c r="C468" s="71" t="s">
        <v>513</v>
      </c>
      <c r="D468" s="71">
        <v>32533</v>
      </c>
      <c r="E468" s="71">
        <v>3000</v>
      </c>
      <c r="F468" s="71" t="s">
        <v>19</v>
      </c>
    </row>
    <row r="469" s="3" customFormat="1" customHeight="1" spans="1:6">
      <c r="A469" s="71">
        <v>2</v>
      </c>
      <c r="B469" s="72" t="s">
        <v>514</v>
      </c>
      <c r="C469" s="71" t="s">
        <v>513</v>
      </c>
      <c r="D469" s="71">
        <v>22422</v>
      </c>
      <c r="E469" s="71">
        <v>3000</v>
      </c>
      <c r="F469" s="71" t="s">
        <v>19</v>
      </c>
    </row>
    <row r="470" s="3" customFormat="1" customHeight="1" spans="1:6">
      <c r="A470" s="71">
        <v>3</v>
      </c>
      <c r="B470" s="72" t="s">
        <v>515</v>
      </c>
      <c r="C470" s="71" t="s">
        <v>513</v>
      </c>
      <c r="D470" s="71">
        <v>27000</v>
      </c>
      <c r="E470" s="71">
        <v>3000</v>
      </c>
      <c r="F470" s="71" t="s">
        <v>19</v>
      </c>
    </row>
    <row r="471" s="3" customFormat="1" customHeight="1" spans="1:6">
      <c r="A471" s="71">
        <v>4</v>
      </c>
      <c r="B471" s="72" t="s">
        <v>516</v>
      </c>
      <c r="C471" s="71" t="s">
        <v>517</v>
      </c>
      <c r="D471" s="71">
        <v>21600</v>
      </c>
      <c r="E471" s="71">
        <v>1000</v>
      </c>
      <c r="F471" s="71" t="s">
        <v>19</v>
      </c>
    </row>
    <row r="472" s="3" customFormat="1" customHeight="1" spans="1:6">
      <c r="A472" s="71">
        <v>5</v>
      </c>
      <c r="B472" s="72" t="s">
        <v>518</v>
      </c>
      <c r="C472" s="71" t="s">
        <v>517</v>
      </c>
      <c r="D472" s="71">
        <v>28900</v>
      </c>
      <c r="E472" s="71">
        <v>1000</v>
      </c>
      <c r="F472" s="71" t="s">
        <v>19</v>
      </c>
    </row>
    <row r="473" s="3" customFormat="1" customHeight="1" spans="1:6">
      <c r="A473" s="24" t="s">
        <v>45</v>
      </c>
      <c r="B473" s="55" t="s">
        <v>46</v>
      </c>
      <c r="C473" s="24"/>
      <c r="D473" s="24">
        <f>SUM(D474:D496)</f>
        <v>29638</v>
      </c>
      <c r="E473" s="24">
        <f>SUM(E474:E496)</f>
        <v>8430</v>
      </c>
      <c r="F473" s="45"/>
    </row>
    <row r="474" s="3" customFormat="1" customHeight="1" spans="1:6">
      <c r="A474" s="71">
        <v>1</v>
      </c>
      <c r="B474" s="72" t="s">
        <v>519</v>
      </c>
      <c r="C474" s="71" t="s">
        <v>520</v>
      </c>
      <c r="D474" s="71">
        <v>1206</v>
      </c>
      <c r="E474" s="71">
        <v>206</v>
      </c>
      <c r="F474" s="71" t="s">
        <v>16</v>
      </c>
    </row>
    <row r="475" s="3" customFormat="1" customHeight="1" spans="1:6">
      <c r="A475" s="71">
        <v>2</v>
      </c>
      <c r="B475" s="72" t="s">
        <v>521</v>
      </c>
      <c r="C475" s="71" t="s">
        <v>520</v>
      </c>
      <c r="D475" s="71">
        <v>1280</v>
      </c>
      <c r="E475" s="71">
        <v>280</v>
      </c>
      <c r="F475" s="71" t="s">
        <v>16</v>
      </c>
    </row>
    <row r="476" s="3" customFormat="1" customHeight="1" spans="1:6">
      <c r="A476" s="71">
        <v>3</v>
      </c>
      <c r="B476" s="72" t="s">
        <v>522</v>
      </c>
      <c r="C476" s="71" t="s">
        <v>520</v>
      </c>
      <c r="D476" s="71">
        <v>1280</v>
      </c>
      <c r="E476" s="71">
        <v>280</v>
      </c>
      <c r="F476" s="71" t="s">
        <v>16</v>
      </c>
    </row>
    <row r="477" s="3" customFormat="1" customHeight="1" spans="1:6">
      <c r="A477" s="71">
        <v>4</v>
      </c>
      <c r="B477" s="72" t="s">
        <v>523</v>
      </c>
      <c r="C477" s="71" t="s">
        <v>524</v>
      </c>
      <c r="D477" s="71">
        <v>1200</v>
      </c>
      <c r="E477" s="71">
        <v>165</v>
      </c>
      <c r="F477" s="71" t="s">
        <v>16</v>
      </c>
    </row>
    <row r="478" s="3" customFormat="1" customHeight="1" spans="1:6">
      <c r="A478" s="71">
        <v>5</v>
      </c>
      <c r="B478" s="72" t="s">
        <v>525</v>
      </c>
      <c r="C478" s="71" t="s">
        <v>524</v>
      </c>
      <c r="D478" s="71">
        <v>1500</v>
      </c>
      <c r="E478" s="71">
        <v>300</v>
      </c>
      <c r="F478" s="71" t="s">
        <v>16</v>
      </c>
    </row>
    <row r="479" s="3" customFormat="1" customHeight="1" spans="1:6">
      <c r="A479" s="71">
        <v>6</v>
      </c>
      <c r="B479" s="72" t="s">
        <v>526</v>
      </c>
      <c r="C479" s="71" t="s">
        <v>527</v>
      </c>
      <c r="D479" s="71">
        <v>1200</v>
      </c>
      <c r="E479" s="71">
        <v>100</v>
      </c>
      <c r="F479" s="71" t="s">
        <v>16</v>
      </c>
    </row>
    <row r="480" s="3" customFormat="1" customHeight="1" spans="1:6">
      <c r="A480" s="71">
        <v>7</v>
      </c>
      <c r="B480" s="72" t="s">
        <v>528</v>
      </c>
      <c r="C480" s="71" t="s">
        <v>527</v>
      </c>
      <c r="D480" s="71">
        <v>1300</v>
      </c>
      <c r="E480" s="71">
        <v>300</v>
      </c>
      <c r="F480" s="71" t="s">
        <v>16</v>
      </c>
    </row>
    <row r="481" s="3" customFormat="1" customHeight="1" spans="1:6">
      <c r="A481" s="71">
        <v>8</v>
      </c>
      <c r="B481" s="72" t="s">
        <v>529</v>
      </c>
      <c r="C481" s="71" t="s">
        <v>527</v>
      </c>
      <c r="D481" s="71">
        <v>1200</v>
      </c>
      <c r="E481" s="71">
        <v>200</v>
      </c>
      <c r="F481" s="71" t="s">
        <v>16</v>
      </c>
    </row>
    <row r="482" s="3" customFormat="1" customHeight="1" spans="1:6">
      <c r="A482" s="71">
        <v>9</v>
      </c>
      <c r="B482" s="72" t="s">
        <v>530</v>
      </c>
      <c r="C482" s="71" t="s">
        <v>527</v>
      </c>
      <c r="D482" s="71">
        <v>1300</v>
      </c>
      <c r="E482" s="71">
        <v>250</v>
      </c>
      <c r="F482" s="71" t="s">
        <v>16</v>
      </c>
    </row>
    <row r="483" s="3" customFormat="1" customHeight="1" spans="1:6">
      <c r="A483" s="71">
        <v>10</v>
      </c>
      <c r="B483" s="72" t="s">
        <v>531</v>
      </c>
      <c r="C483" s="71" t="s">
        <v>527</v>
      </c>
      <c r="D483" s="71">
        <v>1444</v>
      </c>
      <c r="E483" s="71">
        <v>1000</v>
      </c>
      <c r="F483" s="71" t="s">
        <v>19</v>
      </c>
    </row>
    <row r="484" s="3" customFormat="1" customHeight="1" spans="1:6">
      <c r="A484" s="71">
        <v>11</v>
      </c>
      <c r="B484" s="72" t="s">
        <v>532</v>
      </c>
      <c r="C484" s="71" t="s">
        <v>533</v>
      </c>
      <c r="D484" s="71">
        <v>1282</v>
      </c>
      <c r="E484" s="71">
        <v>275</v>
      </c>
      <c r="F484" s="71" t="s">
        <v>16</v>
      </c>
    </row>
    <row r="485" s="3" customFormat="1" customHeight="1" spans="1:6">
      <c r="A485" s="71">
        <v>12</v>
      </c>
      <c r="B485" s="72" t="s">
        <v>534</v>
      </c>
      <c r="C485" s="71" t="s">
        <v>533</v>
      </c>
      <c r="D485" s="71">
        <v>1421</v>
      </c>
      <c r="E485" s="71">
        <v>413</v>
      </c>
      <c r="F485" s="71" t="s">
        <v>16</v>
      </c>
    </row>
    <row r="486" s="3" customFormat="1" customHeight="1" spans="1:6">
      <c r="A486" s="71">
        <v>13</v>
      </c>
      <c r="B486" s="72" t="s">
        <v>535</v>
      </c>
      <c r="C486" s="71" t="s">
        <v>533</v>
      </c>
      <c r="D486" s="71">
        <v>1325</v>
      </c>
      <c r="E486" s="71">
        <v>310</v>
      </c>
      <c r="F486" s="71" t="s">
        <v>16</v>
      </c>
    </row>
    <row r="487" s="3" customFormat="1" customHeight="1" spans="1:6">
      <c r="A487" s="71">
        <v>14</v>
      </c>
      <c r="B487" s="72" t="s">
        <v>536</v>
      </c>
      <c r="C487" s="71" t="s">
        <v>533</v>
      </c>
      <c r="D487" s="71">
        <v>1315</v>
      </c>
      <c r="E487" s="71">
        <v>1000</v>
      </c>
      <c r="F487" s="71" t="s">
        <v>26</v>
      </c>
    </row>
    <row r="488" s="3" customFormat="1" customHeight="1" spans="1:6">
      <c r="A488" s="71">
        <v>15</v>
      </c>
      <c r="B488" s="72" t="s">
        <v>537</v>
      </c>
      <c r="C488" s="71" t="s">
        <v>533</v>
      </c>
      <c r="D488" s="71">
        <v>1222</v>
      </c>
      <c r="E488" s="71">
        <v>1000</v>
      </c>
      <c r="F488" s="71" t="s">
        <v>26</v>
      </c>
    </row>
    <row r="489" s="3" customFormat="1" customHeight="1" spans="1:6">
      <c r="A489" s="71">
        <v>16</v>
      </c>
      <c r="B489" s="72" t="s">
        <v>538</v>
      </c>
      <c r="C489" s="71" t="s">
        <v>539</v>
      </c>
      <c r="D489" s="71">
        <v>1568</v>
      </c>
      <c r="E489" s="71">
        <v>522</v>
      </c>
      <c r="F489" s="71" t="s">
        <v>16</v>
      </c>
    </row>
    <row r="490" s="3" customFormat="1" customHeight="1" spans="1:6">
      <c r="A490" s="71">
        <v>17</v>
      </c>
      <c r="B490" s="72" t="s">
        <v>540</v>
      </c>
      <c r="C490" s="71" t="s">
        <v>539</v>
      </c>
      <c r="D490" s="71">
        <v>1200</v>
      </c>
      <c r="E490" s="71">
        <v>234</v>
      </c>
      <c r="F490" s="71" t="s">
        <v>16</v>
      </c>
    </row>
    <row r="491" s="3" customFormat="1" customHeight="1" spans="1:6">
      <c r="A491" s="71">
        <v>18</v>
      </c>
      <c r="B491" s="72" t="s">
        <v>541</v>
      </c>
      <c r="C491" s="71" t="s">
        <v>517</v>
      </c>
      <c r="D491" s="71">
        <v>1203</v>
      </c>
      <c r="E491" s="71">
        <v>403</v>
      </c>
      <c r="F491" s="71" t="s">
        <v>16</v>
      </c>
    </row>
    <row r="492" s="3" customFormat="1" customHeight="1" spans="1:6">
      <c r="A492" s="71">
        <v>19</v>
      </c>
      <c r="B492" s="72" t="s">
        <v>542</v>
      </c>
      <c r="C492" s="71" t="s">
        <v>517</v>
      </c>
      <c r="D492" s="71">
        <v>1203</v>
      </c>
      <c r="E492" s="71">
        <v>203</v>
      </c>
      <c r="F492" s="71" t="s">
        <v>16</v>
      </c>
    </row>
    <row r="493" s="3" customFormat="1" customHeight="1" spans="1:6">
      <c r="A493" s="71">
        <v>20</v>
      </c>
      <c r="B493" s="72" t="s">
        <v>543</v>
      </c>
      <c r="C493" s="71" t="s">
        <v>517</v>
      </c>
      <c r="D493" s="71">
        <v>1285</v>
      </c>
      <c r="E493" s="71">
        <v>285</v>
      </c>
      <c r="F493" s="71" t="s">
        <v>16</v>
      </c>
    </row>
    <row r="494" s="3" customFormat="1" customHeight="1" spans="1:6">
      <c r="A494" s="71">
        <v>21</v>
      </c>
      <c r="B494" s="72" t="s">
        <v>544</v>
      </c>
      <c r="C494" s="71" t="s">
        <v>517</v>
      </c>
      <c r="D494" s="71">
        <v>1207</v>
      </c>
      <c r="E494" s="71">
        <v>207</v>
      </c>
      <c r="F494" s="71" t="s">
        <v>16</v>
      </c>
    </row>
    <row r="495" s="3" customFormat="1" customHeight="1" spans="1:6">
      <c r="A495" s="71">
        <v>22</v>
      </c>
      <c r="B495" s="72" t="s">
        <v>545</v>
      </c>
      <c r="C495" s="71" t="s">
        <v>546</v>
      </c>
      <c r="D495" s="71">
        <v>1255</v>
      </c>
      <c r="E495" s="71">
        <v>255</v>
      </c>
      <c r="F495" s="71" t="s">
        <v>16</v>
      </c>
    </row>
    <row r="496" s="3" customFormat="1" customHeight="1" spans="1:6">
      <c r="A496" s="71">
        <v>23</v>
      </c>
      <c r="B496" s="72" t="s">
        <v>547</v>
      </c>
      <c r="C496" s="71" t="s">
        <v>546</v>
      </c>
      <c r="D496" s="71">
        <v>1242</v>
      </c>
      <c r="E496" s="71">
        <v>242</v>
      </c>
      <c r="F496" s="71" t="s">
        <v>16</v>
      </c>
    </row>
    <row r="497" s="3" customFormat="1" customHeight="1" spans="1:6">
      <c r="A497" s="24" t="s">
        <v>55</v>
      </c>
      <c r="B497" s="55" t="s">
        <v>56</v>
      </c>
      <c r="C497" s="24"/>
      <c r="D497" s="24">
        <f>SUM(D498:D563)</f>
        <v>361900</v>
      </c>
      <c r="E497" s="24">
        <f>SUM(E498:E563)</f>
        <v>161369</v>
      </c>
      <c r="F497" s="45"/>
    </row>
    <row r="498" s="3" customFormat="1" customHeight="1" spans="1:6">
      <c r="A498" s="71">
        <v>1</v>
      </c>
      <c r="B498" s="72" t="s">
        <v>548</v>
      </c>
      <c r="C498" s="71" t="s">
        <v>520</v>
      </c>
      <c r="D498" s="71">
        <v>12645</v>
      </c>
      <c r="E498" s="71">
        <v>5000</v>
      </c>
      <c r="F498" s="71" t="s">
        <v>16</v>
      </c>
    </row>
    <row r="499" s="3" customFormat="1" customHeight="1" spans="1:6">
      <c r="A499" s="71">
        <v>2</v>
      </c>
      <c r="B499" s="72" t="s">
        <v>549</v>
      </c>
      <c r="C499" s="71" t="s">
        <v>520</v>
      </c>
      <c r="D499" s="71">
        <v>9000</v>
      </c>
      <c r="E499" s="71">
        <v>7000</v>
      </c>
      <c r="F499" s="71" t="s">
        <v>16</v>
      </c>
    </row>
    <row r="500" s="3" customFormat="1" customHeight="1" spans="1:6">
      <c r="A500" s="71">
        <v>3</v>
      </c>
      <c r="B500" s="72" t="s">
        <v>550</v>
      </c>
      <c r="C500" s="71" t="s">
        <v>520</v>
      </c>
      <c r="D500" s="71">
        <v>7000</v>
      </c>
      <c r="E500" s="71">
        <v>5000</v>
      </c>
      <c r="F500" s="71" t="s">
        <v>16</v>
      </c>
    </row>
    <row r="501" s="3" customFormat="1" customHeight="1" spans="1:6">
      <c r="A501" s="71">
        <v>4</v>
      </c>
      <c r="B501" s="72" t="s">
        <v>551</v>
      </c>
      <c r="C501" s="71" t="s">
        <v>533</v>
      </c>
      <c r="D501" s="71">
        <f>772+2097+34880</f>
        <v>37749</v>
      </c>
      <c r="E501" s="71">
        <v>4458</v>
      </c>
      <c r="F501" s="71" t="s">
        <v>26</v>
      </c>
    </row>
    <row r="502" s="3" customFormat="1" customHeight="1" spans="1:6">
      <c r="A502" s="71">
        <v>5</v>
      </c>
      <c r="B502" s="72" t="s">
        <v>552</v>
      </c>
      <c r="C502" s="71" t="s">
        <v>539</v>
      </c>
      <c r="D502" s="71">
        <v>163057</v>
      </c>
      <c r="E502" s="71">
        <v>30000</v>
      </c>
      <c r="F502" s="71" t="s">
        <v>16</v>
      </c>
    </row>
    <row r="503" s="3" customFormat="1" customHeight="1" spans="1:6">
      <c r="A503" s="71">
        <v>6</v>
      </c>
      <c r="B503" s="72" t="s">
        <v>553</v>
      </c>
      <c r="C503" s="71" t="s">
        <v>520</v>
      </c>
      <c r="D503" s="71">
        <v>3000</v>
      </c>
      <c r="E503" s="71">
        <v>2400</v>
      </c>
      <c r="F503" s="71" t="s">
        <v>26</v>
      </c>
    </row>
    <row r="504" s="3" customFormat="1" customHeight="1" spans="1:6">
      <c r="A504" s="71">
        <v>7</v>
      </c>
      <c r="B504" s="72" t="s">
        <v>554</v>
      </c>
      <c r="C504" s="71" t="s">
        <v>524</v>
      </c>
      <c r="D504" s="71">
        <v>2995</v>
      </c>
      <c r="E504" s="71">
        <v>1465</v>
      </c>
      <c r="F504" s="42" t="s">
        <v>16</v>
      </c>
    </row>
    <row r="505" s="3" customFormat="1" customHeight="1" spans="1:6">
      <c r="A505" s="71">
        <v>8</v>
      </c>
      <c r="B505" s="72" t="s">
        <v>555</v>
      </c>
      <c r="C505" s="71" t="s">
        <v>524</v>
      </c>
      <c r="D505" s="71">
        <v>2990</v>
      </c>
      <c r="E505" s="71">
        <v>1430</v>
      </c>
      <c r="F505" s="42" t="s">
        <v>16</v>
      </c>
    </row>
    <row r="506" s="3" customFormat="1" customHeight="1" spans="1:6">
      <c r="A506" s="71">
        <v>9</v>
      </c>
      <c r="B506" s="72" t="s">
        <v>556</v>
      </c>
      <c r="C506" s="71" t="s">
        <v>524</v>
      </c>
      <c r="D506" s="71">
        <v>2991</v>
      </c>
      <c r="E506" s="71">
        <v>1421</v>
      </c>
      <c r="F506" s="42" t="s">
        <v>16</v>
      </c>
    </row>
    <row r="507" s="3" customFormat="1" customHeight="1" spans="1:6">
      <c r="A507" s="71">
        <v>10</v>
      </c>
      <c r="B507" s="72" t="s">
        <v>557</v>
      </c>
      <c r="C507" s="71" t="s">
        <v>524</v>
      </c>
      <c r="D507" s="71">
        <v>2990</v>
      </c>
      <c r="E507" s="71">
        <v>1445</v>
      </c>
      <c r="F507" s="42" t="s">
        <v>16</v>
      </c>
    </row>
    <row r="508" s="3" customFormat="1" customHeight="1" spans="1:6">
      <c r="A508" s="71">
        <v>11</v>
      </c>
      <c r="B508" s="72" t="s">
        <v>558</v>
      </c>
      <c r="C508" s="71" t="s">
        <v>524</v>
      </c>
      <c r="D508" s="71">
        <v>2991</v>
      </c>
      <c r="E508" s="71">
        <v>2500</v>
      </c>
      <c r="F508" s="35" t="s">
        <v>26</v>
      </c>
    </row>
    <row r="509" s="3" customFormat="1" customHeight="1" spans="1:6">
      <c r="A509" s="71">
        <v>12</v>
      </c>
      <c r="B509" s="72" t="s">
        <v>559</v>
      </c>
      <c r="C509" s="71" t="s">
        <v>524</v>
      </c>
      <c r="D509" s="71">
        <v>2990</v>
      </c>
      <c r="E509" s="71">
        <v>2500</v>
      </c>
      <c r="F509" s="35" t="s">
        <v>26</v>
      </c>
    </row>
    <row r="510" s="3" customFormat="1" customHeight="1" spans="1:6">
      <c r="A510" s="71">
        <v>13</v>
      </c>
      <c r="B510" s="72" t="s">
        <v>560</v>
      </c>
      <c r="C510" s="71" t="s">
        <v>524</v>
      </c>
      <c r="D510" s="71">
        <v>2995</v>
      </c>
      <c r="E510" s="71">
        <v>2500</v>
      </c>
      <c r="F510" s="35" t="s">
        <v>26</v>
      </c>
    </row>
    <row r="511" s="3" customFormat="1" customHeight="1" spans="1:6">
      <c r="A511" s="71">
        <v>14</v>
      </c>
      <c r="B511" s="72" t="s">
        <v>561</v>
      </c>
      <c r="C511" s="71" t="s">
        <v>524</v>
      </c>
      <c r="D511" s="71">
        <v>1400</v>
      </c>
      <c r="E511" s="71">
        <v>1400</v>
      </c>
      <c r="F511" s="35" t="s">
        <v>26</v>
      </c>
    </row>
    <row r="512" s="3" customFormat="1" customHeight="1" spans="1:6">
      <c r="A512" s="71">
        <v>15</v>
      </c>
      <c r="B512" s="72" t="s">
        <v>562</v>
      </c>
      <c r="C512" s="71" t="s">
        <v>524</v>
      </c>
      <c r="D512" s="71">
        <v>1400</v>
      </c>
      <c r="E512" s="71">
        <v>1400</v>
      </c>
      <c r="F512" s="35" t="s">
        <v>26</v>
      </c>
    </row>
    <row r="513" s="3" customFormat="1" customHeight="1" spans="1:6">
      <c r="A513" s="71">
        <v>16</v>
      </c>
      <c r="B513" s="72" t="s">
        <v>563</v>
      </c>
      <c r="C513" s="71" t="s">
        <v>524</v>
      </c>
      <c r="D513" s="71">
        <v>1400</v>
      </c>
      <c r="E513" s="71">
        <v>1400</v>
      </c>
      <c r="F513" s="35" t="s">
        <v>26</v>
      </c>
    </row>
    <row r="514" s="3" customFormat="1" customHeight="1" spans="1:6">
      <c r="A514" s="71">
        <v>17</v>
      </c>
      <c r="B514" s="72" t="s">
        <v>564</v>
      </c>
      <c r="C514" s="71" t="s">
        <v>524</v>
      </c>
      <c r="D514" s="71">
        <v>1400</v>
      </c>
      <c r="E514" s="71">
        <v>1400</v>
      </c>
      <c r="F514" s="35" t="s">
        <v>26</v>
      </c>
    </row>
    <row r="515" s="3" customFormat="1" customHeight="1" spans="1:6">
      <c r="A515" s="71">
        <v>18</v>
      </c>
      <c r="B515" s="72" t="s">
        <v>565</v>
      </c>
      <c r="C515" s="71" t="s">
        <v>524</v>
      </c>
      <c r="D515" s="71">
        <v>1400</v>
      </c>
      <c r="E515" s="71">
        <v>1400</v>
      </c>
      <c r="F515" s="35" t="s">
        <v>26</v>
      </c>
    </row>
    <row r="516" s="3" customFormat="1" customHeight="1" spans="1:6">
      <c r="A516" s="71">
        <v>19</v>
      </c>
      <c r="B516" s="72" t="s">
        <v>566</v>
      </c>
      <c r="C516" s="71" t="s">
        <v>524</v>
      </c>
      <c r="D516" s="71">
        <v>1400</v>
      </c>
      <c r="E516" s="71">
        <v>1400</v>
      </c>
      <c r="F516" s="35" t="s">
        <v>26</v>
      </c>
    </row>
    <row r="517" s="3" customFormat="1" customHeight="1" spans="1:6">
      <c r="A517" s="71">
        <v>20</v>
      </c>
      <c r="B517" s="72" t="s">
        <v>567</v>
      </c>
      <c r="C517" s="71" t="s">
        <v>527</v>
      </c>
      <c r="D517" s="71">
        <v>2991</v>
      </c>
      <c r="E517" s="71">
        <v>2991</v>
      </c>
      <c r="F517" s="35" t="s">
        <v>26</v>
      </c>
    </row>
    <row r="518" s="3" customFormat="1" customHeight="1" spans="1:6">
      <c r="A518" s="71">
        <v>21</v>
      </c>
      <c r="B518" s="72" t="s">
        <v>568</v>
      </c>
      <c r="C518" s="71" t="s">
        <v>527</v>
      </c>
      <c r="D518" s="71">
        <v>2901</v>
      </c>
      <c r="E518" s="71">
        <v>2901</v>
      </c>
      <c r="F518" s="35" t="s">
        <v>26</v>
      </c>
    </row>
    <row r="519" s="3" customFormat="1" customHeight="1" spans="1:6">
      <c r="A519" s="71">
        <v>22</v>
      </c>
      <c r="B519" s="72" t="s">
        <v>569</v>
      </c>
      <c r="C519" s="71" t="s">
        <v>527</v>
      </c>
      <c r="D519" s="71">
        <v>2990</v>
      </c>
      <c r="E519" s="71">
        <v>2500</v>
      </c>
      <c r="F519" s="35" t="s">
        <v>26</v>
      </c>
    </row>
    <row r="520" s="3" customFormat="1" customHeight="1" spans="1:6">
      <c r="A520" s="71">
        <v>23</v>
      </c>
      <c r="B520" s="72" t="s">
        <v>570</v>
      </c>
      <c r="C520" s="71" t="s">
        <v>527</v>
      </c>
      <c r="D520" s="71">
        <v>2904</v>
      </c>
      <c r="E520" s="71">
        <v>2500</v>
      </c>
      <c r="F520" s="35" t="s">
        <v>26</v>
      </c>
    </row>
    <row r="521" s="3" customFormat="1" customHeight="1" spans="1:6">
      <c r="A521" s="71">
        <v>24</v>
      </c>
      <c r="B521" s="72" t="s">
        <v>571</v>
      </c>
      <c r="C521" s="71" t="s">
        <v>527</v>
      </c>
      <c r="D521" s="71">
        <v>2961</v>
      </c>
      <c r="E521" s="71">
        <v>2500</v>
      </c>
      <c r="F521" s="35" t="s">
        <v>26</v>
      </c>
    </row>
    <row r="522" s="3" customFormat="1" customHeight="1" spans="1:6">
      <c r="A522" s="71">
        <v>25</v>
      </c>
      <c r="B522" s="72" t="s">
        <v>572</v>
      </c>
      <c r="C522" s="71" t="s">
        <v>527</v>
      </c>
      <c r="D522" s="71">
        <v>2990</v>
      </c>
      <c r="E522" s="71">
        <v>2500</v>
      </c>
      <c r="F522" s="35" t="s">
        <v>26</v>
      </c>
    </row>
    <row r="523" s="3" customFormat="1" customHeight="1" spans="1:6">
      <c r="A523" s="71">
        <v>26</v>
      </c>
      <c r="B523" s="72" t="s">
        <v>573</v>
      </c>
      <c r="C523" s="71" t="s">
        <v>527</v>
      </c>
      <c r="D523" s="71">
        <v>2998</v>
      </c>
      <c r="E523" s="71">
        <v>2500</v>
      </c>
      <c r="F523" s="35" t="s">
        <v>26</v>
      </c>
    </row>
    <row r="524" s="3" customFormat="1" customHeight="1" spans="1:6">
      <c r="A524" s="71">
        <v>27</v>
      </c>
      <c r="B524" s="72" t="s">
        <v>574</v>
      </c>
      <c r="C524" s="71" t="s">
        <v>527</v>
      </c>
      <c r="D524" s="71">
        <v>2464</v>
      </c>
      <c r="E524" s="71">
        <v>2000</v>
      </c>
      <c r="F524" s="35" t="s">
        <v>26</v>
      </c>
    </row>
    <row r="525" s="3" customFormat="1" customHeight="1" spans="1:6">
      <c r="A525" s="71">
        <v>28</v>
      </c>
      <c r="B525" s="72" t="s">
        <v>575</v>
      </c>
      <c r="C525" s="71" t="s">
        <v>527</v>
      </c>
      <c r="D525" s="71">
        <v>3000</v>
      </c>
      <c r="E525" s="71">
        <v>2500</v>
      </c>
      <c r="F525" s="35" t="s">
        <v>26</v>
      </c>
    </row>
    <row r="526" s="3" customFormat="1" customHeight="1" spans="1:6">
      <c r="A526" s="71">
        <v>29</v>
      </c>
      <c r="B526" s="72" t="s">
        <v>576</v>
      </c>
      <c r="C526" s="71" t="s">
        <v>527</v>
      </c>
      <c r="D526" s="71">
        <v>1400</v>
      </c>
      <c r="E526" s="71">
        <v>1400</v>
      </c>
      <c r="F526" s="35" t="s">
        <v>26</v>
      </c>
    </row>
    <row r="527" s="3" customFormat="1" customHeight="1" spans="1:6">
      <c r="A527" s="71">
        <v>30</v>
      </c>
      <c r="B527" s="72" t="s">
        <v>577</v>
      </c>
      <c r="C527" s="71" t="s">
        <v>527</v>
      </c>
      <c r="D527" s="71">
        <v>1400</v>
      </c>
      <c r="E527" s="71">
        <v>1400</v>
      </c>
      <c r="F527" s="35" t="s">
        <v>26</v>
      </c>
    </row>
    <row r="528" s="3" customFormat="1" customHeight="1" spans="1:6">
      <c r="A528" s="71">
        <v>31</v>
      </c>
      <c r="B528" s="72" t="s">
        <v>578</v>
      </c>
      <c r="C528" s="71" t="s">
        <v>533</v>
      </c>
      <c r="D528" s="71">
        <v>2410</v>
      </c>
      <c r="E528" s="71">
        <v>2000</v>
      </c>
      <c r="F528" s="71" t="s">
        <v>26</v>
      </c>
    </row>
    <row r="529" s="3" customFormat="1" customHeight="1" spans="1:6">
      <c r="A529" s="71">
        <v>32</v>
      </c>
      <c r="B529" s="72" t="s">
        <v>579</v>
      </c>
      <c r="C529" s="71" t="s">
        <v>533</v>
      </c>
      <c r="D529" s="71">
        <v>2702</v>
      </c>
      <c r="E529" s="71">
        <v>2500</v>
      </c>
      <c r="F529" s="71" t="s">
        <v>26</v>
      </c>
    </row>
    <row r="530" s="3" customFormat="1" customHeight="1" spans="1:6">
      <c r="A530" s="71">
        <v>33</v>
      </c>
      <c r="B530" s="72" t="s">
        <v>580</v>
      </c>
      <c r="C530" s="71" t="s">
        <v>533</v>
      </c>
      <c r="D530" s="71">
        <v>2815</v>
      </c>
      <c r="E530" s="71">
        <v>2500</v>
      </c>
      <c r="F530" s="71" t="s">
        <v>26</v>
      </c>
    </row>
    <row r="531" s="3" customFormat="1" customHeight="1" spans="1:6">
      <c r="A531" s="71">
        <v>34</v>
      </c>
      <c r="B531" s="72" t="s">
        <v>581</v>
      </c>
      <c r="C531" s="71" t="s">
        <v>533</v>
      </c>
      <c r="D531" s="71">
        <v>2991</v>
      </c>
      <c r="E531" s="71">
        <v>2500</v>
      </c>
      <c r="F531" s="71" t="s">
        <v>26</v>
      </c>
    </row>
    <row r="532" s="3" customFormat="1" customHeight="1" spans="1:6">
      <c r="A532" s="71">
        <v>35</v>
      </c>
      <c r="B532" s="72" t="s">
        <v>582</v>
      </c>
      <c r="C532" s="71" t="s">
        <v>533</v>
      </c>
      <c r="D532" s="71">
        <v>2052</v>
      </c>
      <c r="E532" s="71">
        <v>1800</v>
      </c>
      <c r="F532" s="71" t="s">
        <v>26</v>
      </c>
    </row>
    <row r="533" s="3" customFormat="1" customHeight="1" spans="1:6">
      <c r="A533" s="71">
        <v>36</v>
      </c>
      <c r="B533" s="72" t="s">
        <v>583</v>
      </c>
      <c r="C533" s="71" t="s">
        <v>533</v>
      </c>
      <c r="D533" s="71">
        <v>2996</v>
      </c>
      <c r="E533" s="71">
        <v>2500</v>
      </c>
      <c r="F533" s="71" t="s">
        <v>26</v>
      </c>
    </row>
    <row r="534" s="3" customFormat="1" customHeight="1" spans="1:6">
      <c r="A534" s="71">
        <v>37</v>
      </c>
      <c r="B534" s="72" t="s">
        <v>584</v>
      </c>
      <c r="C534" s="71" t="s">
        <v>533</v>
      </c>
      <c r="D534" s="71">
        <v>1885</v>
      </c>
      <c r="E534" s="71">
        <v>1500</v>
      </c>
      <c r="F534" s="71" t="s">
        <v>26</v>
      </c>
    </row>
    <row r="535" s="3" customFormat="1" customHeight="1" spans="1:6">
      <c r="A535" s="71">
        <v>38</v>
      </c>
      <c r="B535" s="72" t="s">
        <v>585</v>
      </c>
      <c r="C535" s="71" t="s">
        <v>533</v>
      </c>
      <c r="D535" s="71">
        <v>2996</v>
      </c>
      <c r="E535" s="71">
        <v>2500</v>
      </c>
      <c r="F535" s="71" t="s">
        <v>26</v>
      </c>
    </row>
    <row r="536" s="3" customFormat="1" customHeight="1" spans="1:6">
      <c r="A536" s="71">
        <v>39</v>
      </c>
      <c r="B536" s="72" t="s">
        <v>586</v>
      </c>
      <c r="C536" s="71" t="s">
        <v>533</v>
      </c>
      <c r="D536" s="71">
        <v>2408</v>
      </c>
      <c r="E536" s="71">
        <v>2000</v>
      </c>
      <c r="F536" s="71" t="s">
        <v>26</v>
      </c>
    </row>
    <row r="537" s="3" customFormat="1" customHeight="1" spans="1:6">
      <c r="A537" s="71">
        <v>40</v>
      </c>
      <c r="B537" s="72" t="s">
        <v>587</v>
      </c>
      <c r="C537" s="71" t="s">
        <v>533</v>
      </c>
      <c r="D537" s="71">
        <v>1400</v>
      </c>
      <c r="E537" s="71">
        <v>1400</v>
      </c>
      <c r="F537" s="71" t="s">
        <v>26</v>
      </c>
    </row>
    <row r="538" s="3" customFormat="1" customHeight="1" spans="1:6">
      <c r="A538" s="71">
        <v>41</v>
      </c>
      <c r="B538" s="72" t="s">
        <v>588</v>
      </c>
      <c r="C538" s="71" t="s">
        <v>533</v>
      </c>
      <c r="D538" s="71">
        <v>1400</v>
      </c>
      <c r="E538" s="71">
        <v>1400</v>
      </c>
      <c r="F538" s="71" t="s">
        <v>26</v>
      </c>
    </row>
    <row r="539" s="3" customFormat="1" customHeight="1" spans="1:6">
      <c r="A539" s="71">
        <v>42</v>
      </c>
      <c r="B539" s="72" t="s">
        <v>589</v>
      </c>
      <c r="C539" s="71" t="s">
        <v>533</v>
      </c>
      <c r="D539" s="71">
        <v>1400</v>
      </c>
      <c r="E539" s="71">
        <v>1400</v>
      </c>
      <c r="F539" s="71" t="s">
        <v>26</v>
      </c>
    </row>
    <row r="540" s="3" customFormat="1" customHeight="1" spans="1:6">
      <c r="A540" s="71">
        <v>43</v>
      </c>
      <c r="B540" s="72" t="s">
        <v>590</v>
      </c>
      <c r="C540" s="71" t="s">
        <v>533</v>
      </c>
      <c r="D540" s="71">
        <v>1400</v>
      </c>
      <c r="E540" s="71">
        <v>1400</v>
      </c>
      <c r="F540" s="71" t="s">
        <v>26</v>
      </c>
    </row>
    <row r="541" s="3" customFormat="1" customHeight="1" spans="1:6">
      <c r="A541" s="71">
        <v>44</v>
      </c>
      <c r="B541" s="72" t="s">
        <v>591</v>
      </c>
      <c r="C541" s="71" t="s">
        <v>533</v>
      </c>
      <c r="D541" s="71">
        <v>1400</v>
      </c>
      <c r="E541" s="71">
        <v>1400</v>
      </c>
      <c r="F541" s="71" t="s">
        <v>26</v>
      </c>
    </row>
    <row r="542" s="3" customFormat="1" customHeight="1" spans="1:6">
      <c r="A542" s="71">
        <v>45</v>
      </c>
      <c r="B542" s="72" t="s">
        <v>592</v>
      </c>
      <c r="C542" s="71" t="s">
        <v>533</v>
      </c>
      <c r="D542" s="71">
        <v>1400</v>
      </c>
      <c r="E542" s="71">
        <v>1400</v>
      </c>
      <c r="F542" s="71" t="s">
        <v>26</v>
      </c>
    </row>
    <row r="543" s="3" customFormat="1" customHeight="1" spans="1:6">
      <c r="A543" s="71">
        <v>46</v>
      </c>
      <c r="B543" s="72" t="s">
        <v>593</v>
      </c>
      <c r="C543" s="71" t="s">
        <v>539</v>
      </c>
      <c r="D543" s="71">
        <v>1997</v>
      </c>
      <c r="E543" s="71">
        <v>841</v>
      </c>
      <c r="F543" s="71" t="s">
        <v>16</v>
      </c>
    </row>
    <row r="544" s="3" customFormat="1" customHeight="1" spans="1:6">
      <c r="A544" s="71">
        <v>47</v>
      </c>
      <c r="B544" s="72" t="s">
        <v>594</v>
      </c>
      <c r="C544" s="71" t="s">
        <v>539</v>
      </c>
      <c r="D544" s="71">
        <v>2999</v>
      </c>
      <c r="E544" s="71">
        <v>2800</v>
      </c>
      <c r="F544" s="71" t="s">
        <v>26</v>
      </c>
    </row>
    <row r="545" s="3" customFormat="1" customHeight="1" spans="1:6">
      <c r="A545" s="71">
        <v>48</v>
      </c>
      <c r="B545" s="72" t="s">
        <v>595</v>
      </c>
      <c r="C545" s="71" t="s">
        <v>539</v>
      </c>
      <c r="D545" s="71">
        <v>1400</v>
      </c>
      <c r="E545" s="71">
        <v>1400</v>
      </c>
      <c r="F545" s="71" t="s">
        <v>26</v>
      </c>
    </row>
    <row r="546" s="3" customFormat="1" customHeight="1" spans="1:6">
      <c r="A546" s="71">
        <v>49</v>
      </c>
      <c r="B546" s="72" t="s">
        <v>596</v>
      </c>
      <c r="C546" s="71" t="s">
        <v>539</v>
      </c>
      <c r="D546" s="71">
        <v>1400</v>
      </c>
      <c r="E546" s="71">
        <v>1400</v>
      </c>
      <c r="F546" s="71" t="s">
        <v>26</v>
      </c>
    </row>
    <row r="547" s="3" customFormat="1" customHeight="1" spans="1:6">
      <c r="A547" s="71">
        <v>50</v>
      </c>
      <c r="B547" s="72" t="s">
        <v>597</v>
      </c>
      <c r="C547" s="71" t="s">
        <v>539</v>
      </c>
      <c r="D547" s="71">
        <v>1400</v>
      </c>
      <c r="E547" s="71">
        <v>1400</v>
      </c>
      <c r="F547" s="71" t="s">
        <v>26</v>
      </c>
    </row>
    <row r="548" s="3" customFormat="1" customHeight="1" spans="1:6">
      <c r="A548" s="71">
        <v>51</v>
      </c>
      <c r="B548" s="72" t="s">
        <v>598</v>
      </c>
      <c r="C548" s="71" t="s">
        <v>539</v>
      </c>
      <c r="D548" s="71">
        <v>1400</v>
      </c>
      <c r="E548" s="71">
        <v>1400</v>
      </c>
      <c r="F548" s="71" t="s">
        <v>26</v>
      </c>
    </row>
    <row r="549" s="3" customFormat="1" customHeight="1" spans="1:6">
      <c r="A549" s="71">
        <v>52</v>
      </c>
      <c r="B549" s="72" t="s">
        <v>599</v>
      </c>
      <c r="C549" s="71" t="s">
        <v>539</v>
      </c>
      <c r="D549" s="71">
        <v>1400</v>
      </c>
      <c r="E549" s="71">
        <v>1400</v>
      </c>
      <c r="F549" s="71" t="s">
        <v>26</v>
      </c>
    </row>
    <row r="550" s="3" customFormat="1" customHeight="1" spans="1:6">
      <c r="A550" s="71">
        <v>53</v>
      </c>
      <c r="B550" s="72" t="s">
        <v>600</v>
      </c>
      <c r="C550" s="71" t="s">
        <v>539</v>
      </c>
      <c r="D550" s="71">
        <v>1400</v>
      </c>
      <c r="E550" s="71">
        <v>1400</v>
      </c>
      <c r="F550" s="71" t="s">
        <v>26</v>
      </c>
    </row>
    <row r="551" s="3" customFormat="1" customHeight="1" spans="1:6">
      <c r="A551" s="71">
        <v>54</v>
      </c>
      <c r="B551" s="72" t="s">
        <v>601</v>
      </c>
      <c r="C551" s="71" t="s">
        <v>517</v>
      </c>
      <c r="D551" s="71">
        <v>2384</v>
      </c>
      <c r="E551" s="71">
        <v>1317</v>
      </c>
      <c r="F551" s="71" t="s">
        <v>16</v>
      </c>
    </row>
    <row r="552" s="3" customFormat="1" customHeight="1" spans="1:6">
      <c r="A552" s="71">
        <v>55</v>
      </c>
      <c r="B552" s="72" t="s">
        <v>602</v>
      </c>
      <c r="C552" s="71" t="s">
        <v>517</v>
      </c>
      <c r="D552" s="71">
        <v>2400</v>
      </c>
      <c r="E552" s="71">
        <v>900</v>
      </c>
      <c r="F552" s="71" t="s">
        <v>16</v>
      </c>
    </row>
    <row r="553" s="3" customFormat="1" customHeight="1" spans="1:6">
      <c r="A553" s="71">
        <v>56</v>
      </c>
      <c r="B553" s="72" t="s">
        <v>603</v>
      </c>
      <c r="C553" s="71" t="s">
        <v>517</v>
      </c>
      <c r="D553" s="71">
        <v>2975</v>
      </c>
      <c r="E553" s="71">
        <v>2000</v>
      </c>
      <c r="F553" s="71" t="s">
        <v>26</v>
      </c>
    </row>
    <row r="554" s="3" customFormat="1" customHeight="1" spans="1:6">
      <c r="A554" s="71">
        <v>57</v>
      </c>
      <c r="B554" s="72" t="s">
        <v>604</v>
      </c>
      <c r="C554" s="71" t="s">
        <v>546</v>
      </c>
      <c r="D554" s="71">
        <v>2900</v>
      </c>
      <c r="E554" s="71">
        <v>1500</v>
      </c>
      <c r="F554" s="71" t="s">
        <v>16</v>
      </c>
    </row>
    <row r="555" s="3" customFormat="1" customHeight="1" spans="1:6">
      <c r="A555" s="71">
        <v>58</v>
      </c>
      <c r="B555" s="72" t="s">
        <v>605</v>
      </c>
      <c r="C555" s="71" t="s">
        <v>546</v>
      </c>
      <c r="D555" s="71">
        <v>2200</v>
      </c>
      <c r="E555" s="71">
        <v>1800</v>
      </c>
      <c r="F555" s="71" t="s">
        <v>26</v>
      </c>
    </row>
    <row r="556" s="3" customFormat="1" customHeight="1" spans="1:6">
      <c r="A556" s="71">
        <v>59</v>
      </c>
      <c r="B556" s="72" t="s">
        <v>606</v>
      </c>
      <c r="C556" s="71" t="s">
        <v>546</v>
      </c>
      <c r="D556" s="71">
        <v>2399</v>
      </c>
      <c r="E556" s="71">
        <v>2000</v>
      </c>
      <c r="F556" s="71" t="s">
        <v>26</v>
      </c>
    </row>
    <row r="557" s="3" customFormat="1" customHeight="1" spans="1:6">
      <c r="A557" s="71">
        <v>60</v>
      </c>
      <c r="B557" s="72" t="s">
        <v>607</v>
      </c>
      <c r="C557" s="71" t="s">
        <v>546</v>
      </c>
      <c r="D557" s="71">
        <v>2399</v>
      </c>
      <c r="E557" s="71">
        <v>2000</v>
      </c>
      <c r="F557" s="71" t="s">
        <v>26</v>
      </c>
    </row>
    <row r="558" s="3" customFormat="1" customHeight="1" spans="1:6">
      <c r="A558" s="71">
        <v>61</v>
      </c>
      <c r="B558" s="72" t="s">
        <v>608</v>
      </c>
      <c r="C558" s="71" t="s">
        <v>546</v>
      </c>
      <c r="D558" s="71">
        <v>1400</v>
      </c>
      <c r="E558" s="71">
        <v>1400</v>
      </c>
      <c r="F558" s="71" t="s">
        <v>26</v>
      </c>
    </row>
    <row r="559" s="3" customFormat="1" customHeight="1" spans="1:6">
      <c r="A559" s="71">
        <v>62</v>
      </c>
      <c r="B559" s="72" t="s">
        <v>609</v>
      </c>
      <c r="C559" s="71" t="s">
        <v>546</v>
      </c>
      <c r="D559" s="71">
        <v>1400</v>
      </c>
      <c r="E559" s="71">
        <v>1400</v>
      </c>
      <c r="F559" s="71" t="s">
        <v>26</v>
      </c>
    </row>
    <row r="560" s="3" customFormat="1" customHeight="1" spans="1:6">
      <c r="A560" s="71">
        <v>63</v>
      </c>
      <c r="B560" s="72" t="s">
        <v>610</v>
      </c>
      <c r="C560" s="71" t="s">
        <v>546</v>
      </c>
      <c r="D560" s="71">
        <v>1400</v>
      </c>
      <c r="E560" s="71">
        <v>1400</v>
      </c>
      <c r="F560" s="71" t="s">
        <v>26</v>
      </c>
    </row>
    <row r="561" s="3" customFormat="1" customHeight="1" spans="1:6">
      <c r="A561" s="71">
        <v>64</v>
      </c>
      <c r="B561" s="72" t="s">
        <v>611</v>
      </c>
      <c r="C561" s="71" t="s">
        <v>546</v>
      </c>
      <c r="D561" s="71">
        <v>1400</v>
      </c>
      <c r="E561" s="71">
        <v>1400</v>
      </c>
      <c r="F561" s="71" t="s">
        <v>26</v>
      </c>
    </row>
    <row r="562" s="3" customFormat="1" customHeight="1" spans="1:6">
      <c r="A562" s="71">
        <v>65</v>
      </c>
      <c r="B562" s="72" t="s">
        <v>612</v>
      </c>
      <c r="C562" s="71" t="s">
        <v>546</v>
      </c>
      <c r="D562" s="71">
        <v>1400</v>
      </c>
      <c r="E562" s="71">
        <v>1400</v>
      </c>
      <c r="F562" s="71" t="s">
        <v>26</v>
      </c>
    </row>
    <row r="563" s="3" customFormat="1" customHeight="1" spans="1:6">
      <c r="A563" s="71">
        <v>66</v>
      </c>
      <c r="B563" s="72" t="s">
        <v>613</v>
      </c>
      <c r="C563" s="71" t="s">
        <v>546</v>
      </c>
      <c r="D563" s="71">
        <v>1400</v>
      </c>
      <c r="E563" s="71">
        <v>1400</v>
      </c>
      <c r="F563" s="71" t="s">
        <v>26</v>
      </c>
    </row>
    <row r="564" s="3" customFormat="1" customHeight="1" spans="1:6">
      <c r="A564" s="24" t="s">
        <v>98</v>
      </c>
      <c r="B564" s="55" t="s">
        <v>99</v>
      </c>
      <c r="C564" s="24"/>
      <c r="D564" s="24">
        <f>SUM(D565:D569)</f>
        <v>99290</v>
      </c>
      <c r="E564" s="24">
        <f>SUM(E565:E569)</f>
        <v>39254</v>
      </c>
      <c r="F564" s="45"/>
    </row>
    <row r="565" s="3" customFormat="1" customHeight="1" spans="1:6">
      <c r="A565" s="71">
        <v>1</v>
      </c>
      <c r="B565" s="72" t="s">
        <v>614</v>
      </c>
      <c r="C565" s="71" t="s">
        <v>520</v>
      </c>
      <c r="D565" s="71">
        <v>53840</v>
      </c>
      <c r="E565" s="71">
        <v>30000</v>
      </c>
      <c r="F565" s="71" t="s">
        <v>26</v>
      </c>
    </row>
    <row r="566" s="3" customFormat="1" customHeight="1" spans="1:6">
      <c r="A566" s="71">
        <v>2</v>
      </c>
      <c r="B566" s="72" t="s">
        <v>615</v>
      </c>
      <c r="C566" s="71" t="s">
        <v>527</v>
      </c>
      <c r="D566" s="71">
        <v>10000</v>
      </c>
      <c r="E566" s="71">
        <v>500</v>
      </c>
      <c r="F566" s="71" t="s">
        <v>19</v>
      </c>
    </row>
    <row r="567" s="3" customFormat="1" customHeight="1" spans="1:6">
      <c r="A567" s="71">
        <v>3</v>
      </c>
      <c r="B567" s="72" t="s">
        <v>616</v>
      </c>
      <c r="C567" s="71" t="s">
        <v>533</v>
      </c>
      <c r="D567" s="71">
        <v>5000</v>
      </c>
      <c r="E567" s="71">
        <v>4554</v>
      </c>
      <c r="F567" s="71" t="s">
        <v>26</v>
      </c>
    </row>
    <row r="568" s="3" customFormat="1" customHeight="1" spans="1:6">
      <c r="A568" s="71">
        <v>4</v>
      </c>
      <c r="B568" s="72" t="s">
        <v>617</v>
      </c>
      <c r="C568" s="71" t="s">
        <v>533</v>
      </c>
      <c r="D568" s="71">
        <v>2850</v>
      </c>
      <c r="E568" s="71">
        <v>2200</v>
      </c>
      <c r="F568" s="71" t="s">
        <v>26</v>
      </c>
    </row>
    <row r="569" s="3" customFormat="1" customHeight="1" spans="1:6">
      <c r="A569" s="71">
        <v>5</v>
      </c>
      <c r="B569" s="72" t="s">
        <v>618</v>
      </c>
      <c r="C569" s="71" t="s">
        <v>517</v>
      </c>
      <c r="D569" s="71">
        <v>27600</v>
      </c>
      <c r="E569" s="71">
        <v>2000</v>
      </c>
      <c r="F569" s="42" t="s">
        <v>16</v>
      </c>
    </row>
    <row r="570" s="3" customFormat="1" customHeight="1" spans="1:6">
      <c r="A570" s="24" t="s">
        <v>116</v>
      </c>
      <c r="B570" s="55" t="s">
        <v>117</v>
      </c>
      <c r="C570" s="24"/>
      <c r="D570" s="24">
        <f>SUM(D571:D586)</f>
        <v>757184</v>
      </c>
      <c r="E570" s="24">
        <f>SUM(E571:E586)</f>
        <v>87539</v>
      </c>
      <c r="F570" s="45"/>
    </row>
    <row r="571" s="3" customFormat="1" customHeight="1" spans="1:7">
      <c r="A571" s="71">
        <v>1</v>
      </c>
      <c r="B571" s="72" t="s">
        <v>619</v>
      </c>
      <c r="C571" s="71" t="s">
        <v>546</v>
      </c>
      <c r="D571" s="71">
        <v>340000</v>
      </c>
      <c r="E571" s="71">
        <v>3000</v>
      </c>
      <c r="F571" s="71" t="s">
        <v>19</v>
      </c>
      <c r="G571" s="3">
        <v>9</v>
      </c>
    </row>
    <row r="572" s="3" customFormat="1" customHeight="1" spans="1:6">
      <c r="A572" s="71">
        <v>2</v>
      </c>
      <c r="B572" s="72" t="s">
        <v>620</v>
      </c>
      <c r="C572" s="71" t="s">
        <v>513</v>
      </c>
      <c r="D572" s="71">
        <v>38465</v>
      </c>
      <c r="E572" s="71">
        <v>13000</v>
      </c>
      <c r="F572" s="71" t="s">
        <v>26</v>
      </c>
    </row>
    <row r="573" s="3" customFormat="1" customHeight="1" spans="1:6">
      <c r="A573" s="71">
        <v>3</v>
      </c>
      <c r="B573" s="72" t="s">
        <v>621</v>
      </c>
      <c r="C573" s="71" t="s">
        <v>513</v>
      </c>
      <c r="D573" s="71">
        <v>48109</v>
      </c>
      <c r="E573" s="71">
        <v>1000</v>
      </c>
      <c r="F573" s="71" t="s">
        <v>19</v>
      </c>
    </row>
    <row r="574" s="3" customFormat="1" customHeight="1" spans="1:6">
      <c r="A574" s="71">
        <v>4</v>
      </c>
      <c r="B574" s="72" t="s">
        <v>622</v>
      </c>
      <c r="C574" s="71" t="s">
        <v>520</v>
      </c>
      <c r="D574" s="71">
        <v>48000</v>
      </c>
      <c r="E574" s="71">
        <v>500</v>
      </c>
      <c r="F574" s="71" t="s">
        <v>19</v>
      </c>
    </row>
    <row r="575" s="3" customFormat="1" customHeight="1" spans="1:6">
      <c r="A575" s="71">
        <v>5</v>
      </c>
      <c r="B575" s="72" t="s">
        <v>623</v>
      </c>
      <c r="C575" s="71" t="s">
        <v>524</v>
      </c>
      <c r="D575" s="71">
        <v>40686</v>
      </c>
      <c r="E575" s="71">
        <v>13000</v>
      </c>
      <c r="F575" s="71" t="s">
        <v>26</v>
      </c>
    </row>
    <row r="576" s="3" customFormat="1" customHeight="1" spans="1:6">
      <c r="A576" s="71">
        <v>6</v>
      </c>
      <c r="B576" s="72" t="s">
        <v>624</v>
      </c>
      <c r="C576" s="71" t="s">
        <v>524</v>
      </c>
      <c r="D576" s="71">
        <v>6156</v>
      </c>
      <c r="E576" s="71">
        <v>800</v>
      </c>
      <c r="F576" s="71" t="s">
        <v>19</v>
      </c>
    </row>
    <row r="577" s="3" customFormat="1" customHeight="1" spans="1:6">
      <c r="A577" s="71">
        <v>7</v>
      </c>
      <c r="B577" s="72" t="s">
        <v>625</v>
      </c>
      <c r="C577" s="71" t="s">
        <v>524</v>
      </c>
      <c r="D577" s="71">
        <v>13047</v>
      </c>
      <c r="E577" s="71">
        <v>800</v>
      </c>
      <c r="F577" s="71" t="s">
        <v>19</v>
      </c>
    </row>
    <row r="578" s="3" customFormat="1" customHeight="1" spans="1:6">
      <c r="A578" s="71">
        <v>8</v>
      </c>
      <c r="B578" s="72" t="s">
        <v>626</v>
      </c>
      <c r="C578" s="71" t="s">
        <v>533</v>
      </c>
      <c r="D578" s="71">
        <v>38033</v>
      </c>
      <c r="E578" s="71">
        <v>15000</v>
      </c>
      <c r="F578" s="71" t="s">
        <v>16</v>
      </c>
    </row>
    <row r="579" s="3" customFormat="1" customHeight="1" spans="1:8">
      <c r="A579" s="71">
        <v>9</v>
      </c>
      <c r="B579" s="72" t="s">
        <v>627</v>
      </c>
      <c r="C579" s="71" t="s">
        <v>517</v>
      </c>
      <c r="D579" s="71">
        <v>39993</v>
      </c>
      <c r="E579" s="71">
        <v>13000</v>
      </c>
      <c r="F579" s="42" t="s">
        <v>16</v>
      </c>
      <c r="H579" s="3">
        <v>0</v>
      </c>
    </row>
    <row r="580" s="3" customFormat="1" customHeight="1" spans="1:6">
      <c r="A580" s="71">
        <v>10</v>
      </c>
      <c r="B580" s="72" t="s">
        <v>628</v>
      </c>
      <c r="C580" s="71" t="s">
        <v>524</v>
      </c>
      <c r="D580" s="71">
        <v>8927</v>
      </c>
      <c r="E580" s="71">
        <v>2000</v>
      </c>
      <c r="F580" s="71" t="s">
        <v>16</v>
      </c>
    </row>
    <row r="581" s="3" customFormat="1" customHeight="1" spans="1:6">
      <c r="A581" s="71">
        <v>11</v>
      </c>
      <c r="B581" s="72" t="s">
        <v>629</v>
      </c>
      <c r="C581" s="71" t="s">
        <v>527</v>
      </c>
      <c r="D581" s="71">
        <v>6239</v>
      </c>
      <c r="E581" s="71">
        <v>439</v>
      </c>
      <c r="F581" s="71" t="s">
        <v>16</v>
      </c>
    </row>
    <row r="582" s="3" customFormat="1" customHeight="1" spans="1:6">
      <c r="A582" s="71">
        <v>12</v>
      </c>
      <c r="B582" s="72" t="s">
        <v>630</v>
      </c>
      <c r="C582" s="71" t="s">
        <v>539</v>
      </c>
      <c r="D582" s="71">
        <v>18000</v>
      </c>
      <c r="E582" s="71">
        <v>5500</v>
      </c>
      <c r="F582" s="71" t="s">
        <v>16</v>
      </c>
    </row>
    <row r="583" s="3" customFormat="1" customHeight="1" spans="1:6">
      <c r="A583" s="71">
        <v>13</v>
      </c>
      <c r="B583" s="72" t="s">
        <v>631</v>
      </c>
      <c r="C583" s="71" t="s">
        <v>539</v>
      </c>
      <c r="D583" s="71">
        <v>20901</v>
      </c>
      <c r="E583" s="71">
        <v>6500</v>
      </c>
      <c r="F583" s="71" t="s">
        <v>16</v>
      </c>
    </row>
    <row r="584" s="3" customFormat="1" customHeight="1" spans="1:6">
      <c r="A584" s="71">
        <v>14</v>
      </c>
      <c r="B584" s="72" t="s">
        <v>632</v>
      </c>
      <c r="C584" s="71" t="s">
        <v>546</v>
      </c>
      <c r="D584" s="71">
        <v>10628</v>
      </c>
      <c r="E584" s="71">
        <v>3000</v>
      </c>
      <c r="F584" s="71" t="s">
        <v>16</v>
      </c>
    </row>
    <row r="585" s="3" customFormat="1" customHeight="1" spans="1:6">
      <c r="A585" s="71">
        <v>15</v>
      </c>
      <c r="B585" s="72" t="s">
        <v>633</v>
      </c>
      <c r="C585" s="71" t="s">
        <v>546</v>
      </c>
      <c r="D585" s="71">
        <v>30000</v>
      </c>
      <c r="E585" s="71">
        <v>4000</v>
      </c>
      <c r="F585" s="71" t="s">
        <v>19</v>
      </c>
    </row>
    <row r="586" s="3" customFormat="1" customHeight="1" spans="1:6">
      <c r="A586" s="71">
        <v>16</v>
      </c>
      <c r="B586" s="72" t="s">
        <v>634</v>
      </c>
      <c r="C586" s="71" t="s">
        <v>546</v>
      </c>
      <c r="D586" s="71">
        <v>50000</v>
      </c>
      <c r="E586" s="71">
        <v>6000</v>
      </c>
      <c r="F586" s="71" t="s">
        <v>19</v>
      </c>
    </row>
    <row r="587" s="3" customFormat="1" customHeight="1" spans="1:6">
      <c r="A587" s="24" t="s">
        <v>122</v>
      </c>
      <c r="B587" s="55" t="s">
        <v>123</v>
      </c>
      <c r="C587" s="45"/>
      <c r="D587" s="24">
        <f>D588+D589</f>
        <v>190500</v>
      </c>
      <c r="E587" s="24">
        <f>E588+E589</f>
        <v>27864</v>
      </c>
      <c r="F587" s="45"/>
    </row>
    <row r="588" s="3" customFormat="1" customHeight="1" spans="1:6">
      <c r="A588" s="71">
        <v>1</v>
      </c>
      <c r="B588" s="72" t="s">
        <v>635</v>
      </c>
      <c r="C588" s="71" t="s">
        <v>513</v>
      </c>
      <c r="D588" s="71">
        <v>162500</v>
      </c>
      <c r="E588" s="71">
        <v>22864</v>
      </c>
      <c r="F588" s="71" t="s">
        <v>16</v>
      </c>
    </row>
    <row r="589" s="3" customFormat="1" customHeight="1" spans="1:6">
      <c r="A589" s="71">
        <v>2</v>
      </c>
      <c r="B589" s="72" t="s">
        <v>636</v>
      </c>
      <c r="C589" s="71" t="s">
        <v>517</v>
      </c>
      <c r="D589" s="71">
        <v>28000</v>
      </c>
      <c r="E589" s="71">
        <v>5000</v>
      </c>
      <c r="F589" s="71" t="s">
        <v>16</v>
      </c>
    </row>
    <row r="590" s="3" customFormat="1" customHeight="1" spans="1:6">
      <c r="A590" s="24" t="s">
        <v>131</v>
      </c>
      <c r="B590" s="55" t="s">
        <v>185</v>
      </c>
      <c r="C590" s="45"/>
      <c r="D590" s="24">
        <f>SUM(D591:D598)</f>
        <v>721445</v>
      </c>
      <c r="E590" s="24">
        <f>SUM(E591:E598)</f>
        <v>88380</v>
      </c>
      <c r="F590" s="45"/>
    </row>
    <row r="591" s="3" customFormat="1" customHeight="1" spans="1:6">
      <c r="A591" s="73">
        <v>1</v>
      </c>
      <c r="B591" s="74" t="s">
        <v>637</v>
      </c>
      <c r="C591" s="73" t="s">
        <v>520</v>
      </c>
      <c r="D591" s="73">
        <v>86600</v>
      </c>
      <c r="E591" s="73">
        <v>600</v>
      </c>
      <c r="F591" s="73" t="s">
        <v>16</v>
      </c>
    </row>
    <row r="592" s="3" customFormat="1" customHeight="1" spans="1:6">
      <c r="A592" s="73">
        <v>2</v>
      </c>
      <c r="B592" s="74" t="s">
        <v>638</v>
      </c>
      <c r="C592" s="73" t="s">
        <v>520</v>
      </c>
      <c r="D592" s="73">
        <v>35500</v>
      </c>
      <c r="E592" s="73">
        <v>7000</v>
      </c>
      <c r="F592" s="73" t="s">
        <v>16</v>
      </c>
    </row>
    <row r="593" s="3" customFormat="1" customHeight="1" spans="1:6">
      <c r="A593" s="73">
        <v>3</v>
      </c>
      <c r="B593" s="74" t="s">
        <v>639</v>
      </c>
      <c r="C593" s="73" t="s">
        <v>524</v>
      </c>
      <c r="D593" s="73">
        <v>109700</v>
      </c>
      <c r="E593" s="73">
        <v>6000</v>
      </c>
      <c r="F593" s="73" t="s">
        <v>16</v>
      </c>
    </row>
    <row r="594" s="3" customFormat="1" customHeight="1" spans="1:6">
      <c r="A594" s="73">
        <v>4</v>
      </c>
      <c r="B594" s="74" t="s">
        <v>640</v>
      </c>
      <c r="C594" s="73" t="s">
        <v>527</v>
      </c>
      <c r="D594" s="73">
        <v>137538</v>
      </c>
      <c r="E594" s="73">
        <v>13780</v>
      </c>
      <c r="F594" s="73" t="s">
        <v>16</v>
      </c>
    </row>
    <row r="595" s="3" customFormat="1" customHeight="1" spans="1:6">
      <c r="A595" s="73">
        <v>5</v>
      </c>
      <c r="B595" s="74" t="s">
        <v>641</v>
      </c>
      <c r="C595" s="73" t="s">
        <v>533</v>
      </c>
      <c r="D595" s="73">
        <v>118215</v>
      </c>
      <c r="E595" s="73">
        <v>13000</v>
      </c>
      <c r="F595" s="73" t="s">
        <v>16</v>
      </c>
    </row>
    <row r="596" s="3" customFormat="1" customHeight="1" spans="1:6">
      <c r="A596" s="73">
        <v>6</v>
      </c>
      <c r="B596" s="74" t="s">
        <v>642</v>
      </c>
      <c r="C596" s="73" t="s">
        <v>539</v>
      </c>
      <c r="D596" s="73">
        <v>58813</v>
      </c>
      <c r="E596" s="73">
        <v>10000</v>
      </c>
      <c r="F596" s="73" t="s">
        <v>26</v>
      </c>
    </row>
    <row r="597" s="3" customFormat="1" customHeight="1" spans="1:6">
      <c r="A597" s="73">
        <v>7</v>
      </c>
      <c r="B597" s="74" t="s">
        <v>643</v>
      </c>
      <c r="C597" s="73" t="s">
        <v>517</v>
      </c>
      <c r="D597" s="73">
        <v>116279</v>
      </c>
      <c r="E597" s="73">
        <v>10000</v>
      </c>
      <c r="F597" s="73" t="s">
        <v>16</v>
      </c>
    </row>
    <row r="598" s="3" customFormat="1" customHeight="1" spans="1:6">
      <c r="A598" s="73">
        <v>8</v>
      </c>
      <c r="B598" s="74" t="s">
        <v>644</v>
      </c>
      <c r="C598" s="73" t="s">
        <v>546</v>
      </c>
      <c r="D598" s="73">
        <v>58800</v>
      </c>
      <c r="E598" s="73">
        <v>28000</v>
      </c>
      <c r="F598" s="73" t="s">
        <v>16</v>
      </c>
    </row>
    <row r="599" s="14" customFormat="1" customHeight="1" spans="1:6">
      <c r="A599" s="22" t="s">
        <v>645</v>
      </c>
      <c r="B599" s="48" t="s">
        <v>646</v>
      </c>
      <c r="C599" s="22"/>
      <c r="D599" s="23">
        <f>D600+D610+D634+D671+D672+D688+D690</f>
        <v>2184378.54</v>
      </c>
      <c r="E599" s="23">
        <f>E600+E610+E634+E671+E672+E688+E690</f>
        <v>416103.068</v>
      </c>
      <c r="F599" s="22"/>
    </row>
    <row r="600" s="14" customFormat="1" customHeight="1" spans="1:6">
      <c r="A600" s="22" t="s">
        <v>13</v>
      </c>
      <c r="B600" s="49" t="s">
        <v>14</v>
      </c>
      <c r="C600" s="22"/>
      <c r="D600" s="22">
        <f>SUM(D601:D609)</f>
        <v>569071</v>
      </c>
      <c r="E600" s="22">
        <f>SUM(E601:E609)</f>
        <v>124373</v>
      </c>
      <c r="F600" s="22"/>
    </row>
    <row r="601" s="14" customFormat="1" customHeight="1" spans="1:7">
      <c r="A601" s="35">
        <v>1</v>
      </c>
      <c r="B601" s="52" t="s">
        <v>647</v>
      </c>
      <c r="C601" s="35" t="s">
        <v>513</v>
      </c>
      <c r="D601" s="35">
        <v>334024</v>
      </c>
      <c r="E601" s="35">
        <v>92000</v>
      </c>
      <c r="F601" s="35" t="s">
        <v>16</v>
      </c>
      <c r="G601" s="14">
        <v>10</v>
      </c>
    </row>
    <row r="602" s="14" customFormat="1" customHeight="1" spans="1:6">
      <c r="A602" s="35">
        <v>2</v>
      </c>
      <c r="B602" s="52" t="s">
        <v>648</v>
      </c>
      <c r="C602" s="35" t="s">
        <v>513</v>
      </c>
      <c r="D602" s="35">
        <v>72974</v>
      </c>
      <c r="E602" s="35">
        <v>23873</v>
      </c>
      <c r="F602" s="35" t="s">
        <v>16</v>
      </c>
    </row>
    <row r="603" s="14" customFormat="1" customHeight="1" spans="1:6">
      <c r="A603" s="35">
        <v>3</v>
      </c>
      <c r="B603" s="52" t="s">
        <v>649</v>
      </c>
      <c r="C603" s="35" t="s">
        <v>650</v>
      </c>
      <c r="D603" s="35">
        <v>28693</v>
      </c>
      <c r="E603" s="35">
        <v>6000</v>
      </c>
      <c r="F603" s="35" t="s">
        <v>26</v>
      </c>
    </row>
    <row r="604" s="14" customFormat="1" customHeight="1" spans="1:6">
      <c r="A604" s="35">
        <v>4</v>
      </c>
      <c r="B604" s="52" t="s">
        <v>651</v>
      </c>
      <c r="C604" s="35" t="s">
        <v>652</v>
      </c>
      <c r="D604" s="35">
        <v>23380</v>
      </c>
      <c r="E604" s="35">
        <v>800</v>
      </c>
      <c r="F604" s="35" t="s">
        <v>26</v>
      </c>
    </row>
    <row r="605" s="14" customFormat="1" customHeight="1" spans="1:6">
      <c r="A605" s="35">
        <v>5</v>
      </c>
      <c r="B605" s="52" t="s">
        <v>653</v>
      </c>
      <c r="C605" s="35" t="s">
        <v>652</v>
      </c>
      <c r="D605" s="35">
        <v>40000</v>
      </c>
      <c r="E605" s="35">
        <v>500</v>
      </c>
      <c r="F605" s="42" t="s">
        <v>19</v>
      </c>
    </row>
    <row r="606" s="14" customFormat="1" customHeight="1" spans="1:6">
      <c r="A606" s="35">
        <v>6</v>
      </c>
      <c r="B606" s="52" t="s">
        <v>654</v>
      </c>
      <c r="C606" s="35" t="s">
        <v>655</v>
      </c>
      <c r="D606" s="35">
        <v>23000</v>
      </c>
      <c r="E606" s="35">
        <v>300</v>
      </c>
      <c r="F606" s="42" t="s">
        <v>19</v>
      </c>
    </row>
    <row r="607" s="14" customFormat="1" customHeight="1" spans="1:6">
      <c r="A607" s="35">
        <v>7</v>
      </c>
      <c r="B607" s="52" t="s">
        <v>656</v>
      </c>
      <c r="C607" s="35" t="s">
        <v>657</v>
      </c>
      <c r="D607" s="35">
        <v>20000</v>
      </c>
      <c r="E607" s="35">
        <v>300</v>
      </c>
      <c r="F607" s="42" t="s">
        <v>19</v>
      </c>
    </row>
    <row r="608" s="14" customFormat="1" customHeight="1" spans="1:6">
      <c r="A608" s="35">
        <v>8</v>
      </c>
      <c r="B608" s="52" t="s">
        <v>658</v>
      </c>
      <c r="C608" s="35" t="s">
        <v>513</v>
      </c>
      <c r="D608" s="35">
        <v>18000</v>
      </c>
      <c r="E608" s="35">
        <v>300</v>
      </c>
      <c r="F608" s="42" t="s">
        <v>19</v>
      </c>
    </row>
    <row r="609" s="14" customFormat="1" customHeight="1" spans="1:6">
      <c r="A609" s="35">
        <v>9</v>
      </c>
      <c r="B609" s="52" t="s">
        <v>659</v>
      </c>
      <c r="C609" s="35" t="s">
        <v>660</v>
      </c>
      <c r="D609" s="35">
        <v>9000</v>
      </c>
      <c r="E609" s="35">
        <v>300</v>
      </c>
      <c r="F609" s="42" t="s">
        <v>19</v>
      </c>
    </row>
    <row r="610" s="14" customFormat="1" customHeight="1" spans="1:6">
      <c r="A610" s="22" t="s">
        <v>45</v>
      </c>
      <c r="B610" s="49" t="s">
        <v>46</v>
      </c>
      <c r="C610" s="22"/>
      <c r="D610" s="75">
        <f>SUM(D611:D633)</f>
        <v>28305.68</v>
      </c>
      <c r="E610" s="75">
        <f>SUM(E611:E633)</f>
        <v>14410.68</v>
      </c>
      <c r="F610" s="35"/>
    </row>
    <row r="611" s="14" customFormat="1" customHeight="1" spans="1:6">
      <c r="A611" s="35">
        <v>1</v>
      </c>
      <c r="B611" s="52" t="s">
        <v>661</v>
      </c>
      <c r="C611" s="35" t="s">
        <v>652</v>
      </c>
      <c r="D611" s="76">
        <v>1200</v>
      </c>
      <c r="E611" s="35">
        <v>600</v>
      </c>
      <c r="F611" s="35" t="s">
        <v>16</v>
      </c>
    </row>
    <row r="612" s="14" customFormat="1" customHeight="1" spans="1:6">
      <c r="A612" s="35">
        <v>2</v>
      </c>
      <c r="B612" s="77" t="s">
        <v>662</v>
      </c>
      <c r="C612" s="35" t="s">
        <v>652</v>
      </c>
      <c r="D612" s="76">
        <v>1080</v>
      </c>
      <c r="E612" s="35">
        <v>540</v>
      </c>
      <c r="F612" s="35" t="s">
        <v>16</v>
      </c>
    </row>
    <row r="613" s="14" customFormat="1" customHeight="1" spans="1:6">
      <c r="A613" s="35">
        <v>3</v>
      </c>
      <c r="B613" s="52" t="s">
        <v>663</v>
      </c>
      <c r="C613" s="35" t="s">
        <v>652</v>
      </c>
      <c r="D613" s="76">
        <v>1200</v>
      </c>
      <c r="E613" s="35">
        <v>600</v>
      </c>
      <c r="F613" s="35" t="s">
        <v>16</v>
      </c>
    </row>
    <row r="614" s="14" customFormat="1" customHeight="1" spans="1:6">
      <c r="A614" s="35">
        <v>4</v>
      </c>
      <c r="B614" s="52" t="s">
        <v>664</v>
      </c>
      <c r="C614" s="35" t="s">
        <v>652</v>
      </c>
      <c r="D614" s="76">
        <v>1080</v>
      </c>
      <c r="E614" s="35">
        <v>540</v>
      </c>
      <c r="F614" s="35" t="s">
        <v>16</v>
      </c>
    </row>
    <row r="615" s="14" customFormat="1" customHeight="1" spans="1:6">
      <c r="A615" s="35">
        <v>5</v>
      </c>
      <c r="B615" s="52" t="s">
        <v>665</v>
      </c>
      <c r="C615" s="69" t="s">
        <v>666</v>
      </c>
      <c r="D615" s="76">
        <v>960</v>
      </c>
      <c r="E615" s="35">
        <v>480</v>
      </c>
      <c r="F615" s="35" t="s">
        <v>16</v>
      </c>
    </row>
    <row r="616" s="14" customFormat="1" customHeight="1" spans="1:6">
      <c r="A616" s="35">
        <v>6</v>
      </c>
      <c r="B616" s="52" t="s">
        <v>667</v>
      </c>
      <c r="C616" s="69" t="s">
        <v>657</v>
      </c>
      <c r="D616" s="76">
        <v>1440</v>
      </c>
      <c r="E616" s="35">
        <v>720</v>
      </c>
      <c r="F616" s="35" t="s">
        <v>16</v>
      </c>
    </row>
    <row r="617" s="14" customFormat="1" customHeight="1" spans="1:6">
      <c r="A617" s="35">
        <v>7</v>
      </c>
      <c r="B617" s="52" t="s">
        <v>668</v>
      </c>
      <c r="C617" s="69" t="s">
        <v>657</v>
      </c>
      <c r="D617" s="76">
        <v>1440</v>
      </c>
      <c r="E617" s="35">
        <v>720</v>
      </c>
      <c r="F617" s="35" t="s">
        <v>16</v>
      </c>
    </row>
    <row r="618" s="14" customFormat="1" customHeight="1" spans="1:6">
      <c r="A618" s="35">
        <v>8</v>
      </c>
      <c r="B618" s="52" t="s">
        <v>669</v>
      </c>
      <c r="C618" s="35" t="s">
        <v>670</v>
      </c>
      <c r="D618" s="53">
        <v>1451.45</v>
      </c>
      <c r="E618" s="53">
        <v>851.45</v>
      </c>
      <c r="F618" s="35" t="s">
        <v>16</v>
      </c>
    </row>
    <row r="619" s="14" customFormat="1" customHeight="1" spans="1:6">
      <c r="A619" s="35">
        <v>9</v>
      </c>
      <c r="B619" s="52" t="s">
        <v>671</v>
      </c>
      <c r="C619" s="35" t="s">
        <v>670</v>
      </c>
      <c r="D619" s="53">
        <v>1263.84</v>
      </c>
      <c r="E619" s="53">
        <v>723.84</v>
      </c>
      <c r="F619" s="35" t="s">
        <v>16</v>
      </c>
    </row>
    <row r="620" s="14" customFormat="1" customHeight="1" spans="1:6">
      <c r="A620" s="35">
        <v>10</v>
      </c>
      <c r="B620" s="52" t="s">
        <v>672</v>
      </c>
      <c r="C620" s="35" t="s">
        <v>673</v>
      </c>
      <c r="D620" s="53">
        <v>1728.6</v>
      </c>
      <c r="E620" s="78">
        <v>954.6</v>
      </c>
      <c r="F620" s="35" t="s">
        <v>16</v>
      </c>
    </row>
    <row r="621" s="14" customFormat="1" customHeight="1" spans="1:6">
      <c r="A621" s="35">
        <v>11</v>
      </c>
      <c r="B621" s="52" t="s">
        <v>674</v>
      </c>
      <c r="C621" s="35" t="s">
        <v>673</v>
      </c>
      <c r="D621" s="53">
        <v>1641.3</v>
      </c>
      <c r="E621" s="78">
        <v>921.3</v>
      </c>
      <c r="F621" s="35" t="s">
        <v>16</v>
      </c>
    </row>
    <row r="622" s="14" customFormat="1" customHeight="1" spans="1:6">
      <c r="A622" s="35">
        <v>12</v>
      </c>
      <c r="B622" s="52" t="s">
        <v>675</v>
      </c>
      <c r="C622" s="35" t="s">
        <v>676</v>
      </c>
      <c r="D622" s="76">
        <v>1300</v>
      </c>
      <c r="E622" s="35">
        <v>650</v>
      </c>
      <c r="F622" s="35" t="s">
        <v>16</v>
      </c>
    </row>
    <row r="623" s="14" customFormat="1" customHeight="1" spans="1:6">
      <c r="A623" s="35">
        <v>13</v>
      </c>
      <c r="B623" s="52" t="s">
        <v>677</v>
      </c>
      <c r="C623" s="35" t="s">
        <v>676</v>
      </c>
      <c r="D623" s="76">
        <v>1440</v>
      </c>
      <c r="E623" s="35">
        <v>720</v>
      </c>
      <c r="F623" s="35" t="s">
        <v>16</v>
      </c>
    </row>
    <row r="624" s="14" customFormat="1" customHeight="1" spans="1:6">
      <c r="A624" s="35">
        <v>14</v>
      </c>
      <c r="B624" s="52" t="s">
        <v>678</v>
      </c>
      <c r="C624" s="35" t="s">
        <v>660</v>
      </c>
      <c r="D624" s="76">
        <v>1300</v>
      </c>
      <c r="E624" s="35">
        <v>650</v>
      </c>
      <c r="F624" s="35" t="s">
        <v>16</v>
      </c>
    </row>
    <row r="625" s="14" customFormat="1" customHeight="1" spans="1:6">
      <c r="A625" s="35">
        <v>15</v>
      </c>
      <c r="B625" s="52" t="s">
        <v>679</v>
      </c>
      <c r="C625" s="35" t="s">
        <v>655</v>
      </c>
      <c r="D625" s="76">
        <v>1308.18</v>
      </c>
      <c r="E625" s="78">
        <v>578.18</v>
      </c>
      <c r="F625" s="35" t="s">
        <v>16</v>
      </c>
    </row>
    <row r="626" s="14" customFormat="1" customHeight="1" spans="1:6">
      <c r="A626" s="35">
        <v>16</v>
      </c>
      <c r="B626" s="52" t="s">
        <v>680</v>
      </c>
      <c r="C626" s="35" t="s">
        <v>655</v>
      </c>
      <c r="D626" s="76">
        <v>1033.33</v>
      </c>
      <c r="E626" s="78">
        <v>472.33</v>
      </c>
      <c r="F626" s="35" t="s">
        <v>16</v>
      </c>
    </row>
    <row r="627" s="14" customFormat="1" customHeight="1" spans="1:6">
      <c r="A627" s="35">
        <v>17</v>
      </c>
      <c r="B627" s="52" t="s">
        <v>681</v>
      </c>
      <c r="C627" s="35" t="s">
        <v>655</v>
      </c>
      <c r="D627" s="76">
        <v>1398.98</v>
      </c>
      <c r="E627" s="78">
        <v>668.98</v>
      </c>
      <c r="F627" s="35" t="s">
        <v>16</v>
      </c>
    </row>
    <row r="628" s="14" customFormat="1" customHeight="1" spans="1:6">
      <c r="A628" s="35">
        <v>18</v>
      </c>
      <c r="B628" s="52" t="s">
        <v>682</v>
      </c>
      <c r="C628" s="35" t="s">
        <v>683</v>
      </c>
      <c r="D628" s="76">
        <v>1160</v>
      </c>
      <c r="E628" s="35">
        <v>580</v>
      </c>
      <c r="F628" s="35" t="s">
        <v>16</v>
      </c>
    </row>
    <row r="629" s="14" customFormat="1" customHeight="1" spans="1:6">
      <c r="A629" s="35">
        <v>19</v>
      </c>
      <c r="B629" s="77" t="s">
        <v>684</v>
      </c>
      <c r="C629" s="35" t="s">
        <v>683</v>
      </c>
      <c r="D629" s="76">
        <v>1160</v>
      </c>
      <c r="E629" s="35">
        <v>580</v>
      </c>
      <c r="F629" s="35" t="s">
        <v>16</v>
      </c>
    </row>
    <row r="630" s="14" customFormat="1" customHeight="1" spans="1:6">
      <c r="A630" s="35">
        <v>20</v>
      </c>
      <c r="B630" s="52" t="s">
        <v>685</v>
      </c>
      <c r="C630" s="35" t="s">
        <v>650</v>
      </c>
      <c r="D630" s="76">
        <v>960</v>
      </c>
      <c r="E630" s="35">
        <v>480</v>
      </c>
      <c r="F630" s="35" t="s">
        <v>16</v>
      </c>
    </row>
    <row r="631" s="14" customFormat="1" customHeight="1" spans="1:6">
      <c r="A631" s="35">
        <v>21</v>
      </c>
      <c r="B631" s="52" t="s">
        <v>686</v>
      </c>
      <c r="C631" s="35" t="s">
        <v>650</v>
      </c>
      <c r="D631" s="76">
        <v>600</v>
      </c>
      <c r="E631" s="35">
        <v>300</v>
      </c>
      <c r="F631" s="35" t="s">
        <v>16</v>
      </c>
    </row>
    <row r="632" s="14" customFormat="1" customHeight="1" spans="1:6">
      <c r="A632" s="35">
        <v>22</v>
      </c>
      <c r="B632" s="52" t="s">
        <v>687</v>
      </c>
      <c r="C632" s="35" t="s">
        <v>650</v>
      </c>
      <c r="D632" s="76">
        <v>960</v>
      </c>
      <c r="E632" s="35">
        <v>480</v>
      </c>
      <c r="F632" s="35" t="s">
        <v>16</v>
      </c>
    </row>
    <row r="633" s="15" customFormat="1" customHeight="1" spans="1:6">
      <c r="A633" s="35">
        <v>23</v>
      </c>
      <c r="B633" s="52" t="s">
        <v>688</v>
      </c>
      <c r="C633" s="35" t="s">
        <v>689</v>
      </c>
      <c r="D633" s="76">
        <v>1200</v>
      </c>
      <c r="E633" s="35">
        <v>600</v>
      </c>
      <c r="F633" s="35" t="s">
        <v>16</v>
      </c>
    </row>
    <row r="634" s="14" customFormat="1" customHeight="1" spans="1:6">
      <c r="A634" s="22" t="s">
        <v>55</v>
      </c>
      <c r="B634" s="49" t="s">
        <v>56</v>
      </c>
      <c r="C634" s="35"/>
      <c r="D634" s="79">
        <f>SUM(D635:D670)</f>
        <v>160260.72</v>
      </c>
      <c r="E634" s="79">
        <f>SUM(E635:E670)</f>
        <v>78211.388</v>
      </c>
      <c r="F634" s="35"/>
    </row>
    <row r="635" s="15" customFormat="1" customHeight="1" spans="1:6">
      <c r="A635" s="35">
        <v>1</v>
      </c>
      <c r="B635" s="52" t="s">
        <v>690</v>
      </c>
      <c r="C635" s="35" t="s">
        <v>655</v>
      </c>
      <c r="D635" s="35">
        <v>17389</v>
      </c>
      <c r="E635" s="35">
        <v>9389</v>
      </c>
      <c r="F635" s="35" t="s">
        <v>16</v>
      </c>
    </row>
    <row r="636" s="15" customFormat="1" customHeight="1" spans="1:6">
      <c r="A636" s="35">
        <v>2</v>
      </c>
      <c r="B636" s="52" t="s">
        <v>691</v>
      </c>
      <c r="C636" s="35" t="s">
        <v>676</v>
      </c>
      <c r="D636" s="35">
        <v>2740</v>
      </c>
      <c r="E636" s="35">
        <v>2540</v>
      </c>
      <c r="F636" s="35" t="s">
        <v>16</v>
      </c>
    </row>
    <row r="637" s="15" customFormat="1" customHeight="1" spans="1:6">
      <c r="A637" s="35">
        <v>3</v>
      </c>
      <c r="B637" s="52" t="s">
        <v>692</v>
      </c>
      <c r="C637" s="35" t="s">
        <v>657</v>
      </c>
      <c r="D637" s="35">
        <v>43000</v>
      </c>
      <c r="E637" s="35">
        <v>23000</v>
      </c>
      <c r="F637" s="35" t="s">
        <v>16</v>
      </c>
    </row>
    <row r="638" s="15" customFormat="1" customHeight="1" spans="1:6">
      <c r="A638" s="35">
        <v>4</v>
      </c>
      <c r="B638" s="52" t="s">
        <v>693</v>
      </c>
      <c r="C638" s="35" t="s">
        <v>670</v>
      </c>
      <c r="D638" s="53">
        <v>2950.14</v>
      </c>
      <c r="E638" s="76">
        <v>1180.056</v>
      </c>
      <c r="F638" s="35" t="s">
        <v>16</v>
      </c>
    </row>
    <row r="639" s="15" customFormat="1" customHeight="1" spans="1:6">
      <c r="A639" s="35">
        <v>5</v>
      </c>
      <c r="B639" s="52" t="s">
        <v>694</v>
      </c>
      <c r="C639" s="35" t="s">
        <v>670</v>
      </c>
      <c r="D639" s="53">
        <v>2940.75</v>
      </c>
      <c r="E639" s="76">
        <v>1176.3</v>
      </c>
      <c r="F639" s="35" t="s">
        <v>16</v>
      </c>
    </row>
    <row r="640" s="15" customFormat="1" customHeight="1" spans="1:6">
      <c r="A640" s="35">
        <v>6</v>
      </c>
      <c r="B640" s="52" t="s">
        <v>695</v>
      </c>
      <c r="C640" s="35" t="s">
        <v>670</v>
      </c>
      <c r="D640" s="53">
        <v>2594.5</v>
      </c>
      <c r="E640" s="76">
        <v>1037.5</v>
      </c>
      <c r="F640" s="35" t="s">
        <v>16</v>
      </c>
    </row>
    <row r="641" s="15" customFormat="1" customHeight="1" spans="1:6">
      <c r="A641" s="35">
        <v>7</v>
      </c>
      <c r="B641" s="52" t="s">
        <v>696</v>
      </c>
      <c r="C641" s="35" t="s">
        <v>670</v>
      </c>
      <c r="D641" s="53">
        <v>2596.33</v>
      </c>
      <c r="E641" s="76">
        <v>1038.532</v>
      </c>
      <c r="F641" s="35" t="s">
        <v>16</v>
      </c>
    </row>
    <row r="642" s="15" customFormat="1" customHeight="1" spans="1:6">
      <c r="A642" s="35">
        <v>8</v>
      </c>
      <c r="B642" s="52" t="s">
        <v>697</v>
      </c>
      <c r="C642" s="35" t="s">
        <v>676</v>
      </c>
      <c r="D642" s="76">
        <v>2990</v>
      </c>
      <c r="E642" s="76">
        <v>1196</v>
      </c>
      <c r="F642" s="35" t="s">
        <v>16</v>
      </c>
    </row>
    <row r="643" s="15" customFormat="1" customHeight="1" spans="1:6">
      <c r="A643" s="35">
        <v>9</v>
      </c>
      <c r="B643" s="52" t="s">
        <v>698</v>
      </c>
      <c r="C643" s="35" t="s">
        <v>650</v>
      </c>
      <c r="D643" s="76">
        <v>2690</v>
      </c>
      <c r="E643" s="76">
        <v>1076</v>
      </c>
      <c r="F643" s="35" t="s">
        <v>16</v>
      </c>
    </row>
    <row r="644" s="15" customFormat="1" customHeight="1" spans="1:6">
      <c r="A644" s="35">
        <v>10</v>
      </c>
      <c r="B644" s="52" t="s">
        <v>699</v>
      </c>
      <c r="C644" s="35" t="s">
        <v>650</v>
      </c>
      <c r="D644" s="76">
        <v>2890</v>
      </c>
      <c r="E644" s="76">
        <v>1156</v>
      </c>
      <c r="F644" s="35" t="s">
        <v>16</v>
      </c>
    </row>
    <row r="645" s="14" customFormat="1" customHeight="1" spans="1:6">
      <c r="A645" s="35">
        <v>11</v>
      </c>
      <c r="B645" s="52" t="s">
        <v>700</v>
      </c>
      <c r="C645" s="35" t="s">
        <v>683</v>
      </c>
      <c r="D645" s="76">
        <v>2990</v>
      </c>
      <c r="E645" s="76">
        <v>1196</v>
      </c>
      <c r="F645" s="35" t="s">
        <v>16</v>
      </c>
    </row>
    <row r="646" s="14" customFormat="1" customHeight="1" spans="1:6">
      <c r="A646" s="35">
        <v>12</v>
      </c>
      <c r="B646" s="52" t="s">
        <v>701</v>
      </c>
      <c r="C646" s="35" t="s">
        <v>683</v>
      </c>
      <c r="D646" s="76">
        <v>2940</v>
      </c>
      <c r="E646" s="76">
        <v>1176</v>
      </c>
      <c r="F646" s="35" t="s">
        <v>16</v>
      </c>
    </row>
    <row r="647" s="14" customFormat="1" customHeight="1" spans="1:6">
      <c r="A647" s="35">
        <v>13</v>
      </c>
      <c r="B647" s="52" t="s">
        <v>702</v>
      </c>
      <c r="C647" s="35" t="s">
        <v>652</v>
      </c>
      <c r="D647" s="76">
        <v>2940</v>
      </c>
      <c r="E647" s="76">
        <v>1176</v>
      </c>
      <c r="F647" s="35" t="s">
        <v>16</v>
      </c>
    </row>
    <row r="648" s="14" customFormat="1" customHeight="1" spans="1:6">
      <c r="A648" s="35">
        <v>14</v>
      </c>
      <c r="B648" s="52" t="s">
        <v>703</v>
      </c>
      <c r="C648" s="35" t="s">
        <v>652</v>
      </c>
      <c r="D648" s="76">
        <v>2920</v>
      </c>
      <c r="E648" s="76">
        <v>1168</v>
      </c>
      <c r="F648" s="35" t="s">
        <v>16</v>
      </c>
    </row>
    <row r="649" s="14" customFormat="1" customHeight="1" spans="1:6">
      <c r="A649" s="35">
        <v>15</v>
      </c>
      <c r="B649" s="52" t="s">
        <v>704</v>
      </c>
      <c r="C649" s="35" t="s">
        <v>652</v>
      </c>
      <c r="D649" s="76">
        <v>2940</v>
      </c>
      <c r="E649" s="76">
        <v>1176</v>
      </c>
      <c r="F649" s="35" t="s">
        <v>16</v>
      </c>
    </row>
    <row r="650" s="14" customFormat="1" customHeight="1" spans="1:6">
      <c r="A650" s="35">
        <v>16</v>
      </c>
      <c r="B650" s="52" t="s">
        <v>705</v>
      </c>
      <c r="C650" s="35" t="s">
        <v>657</v>
      </c>
      <c r="D650" s="76">
        <v>2600</v>
      </c>
      <c r="E650" s="76">
        <v>1040</v>
      </c>
      <c r="F650" s="35" t="s">
        <v>16</v>
      </c>
    </row>
    <row r="651" s="14" customFormat="1" customHeight="1" spans="1:6">
      <c r="A651" s="35">
        <v>17</v>
      </c>
      <c r="B651" s="52" t="s">
        <v>706</v>
      </c>
      <c r="C651" s="35" t="s">
        <v>657</v>
      </c>
      <c r="D651" s="76">
        <v>2720</v>
      </c>
      <c r="E651" s="76">
        <v>1088</v>
      </c>
      <c r="F651" s="35" t="s">
        <v>16</v>
      </c>
    </row>
    <row r="652" s="14" customFormat="1" customHeight="1" spans="1:6">
      <c r="A652" s="35">
        <v>18</v>
      </c>
      <c r="B652" s="52" t="s">
        <v>707</v>
      </c>
      <c r="C652" s="35" t="s">
        <v>660</v>
      </c>
      <c r="D652" s="76">
        <v>2730</v>
      </c>
      <c r="E652" s="76">
        <v>1092</v>
      </c>
      <c r="F652" s="35" t="s">
        <v>16</v>
      </c>
    </row>
    <row r="653" s="14" customFormat="1" customHeight="1" spans="1:6">
      <c r="A653" s="35">
        <v>19</v>
      </c>
      <c r="B653" s="52" t="s">
        <v>708</v>
      </c>
      <c r="C653" s="35" t="s">
        <v>666</v>
      </c>
      <c r="D653" s="76">
        <v>2470</v>
      </c>
      <c r="E653" s="76">
        <v>988</v>
      </c>
      <c r="F653" s="35" t="s">
        <v>16</v>
      </c>
    </row>
    <row r="654" s="14" customFormat="1" customHeight="1" spans="1:6">
      <c r="A654" s="35">
        <v>20</v>
      </c>
      <c r="B654" s="52" t="s">
        <v>709</v>
      </c>
      <c r="C654" s="35" t="s">
        <v>666</v>
      </c>
      <c r="D654" s="76">
        <v>2880</v>
      </c>
      <c r="E654" s="76">
        <v>1152</v>
      </c>
      <c r="F654" s="35" t="s">
        <v>16</v>
      </c>
    </row>
    <row r="655" s="14" customFormat="1" customHeight="1" spans="1:6">
      <c r="A655" s="35">
        <v>21</v>
      </c>
      <c r="B655" s="52" t="s">
        <v>710</v>
      </c>
      <c r="C655" s="35" t="s">
        <v>666</v>
      </c>
      <c r="D655" s="76">
        <v>2700</v>
      </c>
      <c r="E655" s="76">
        <v>1080</v>
      </c>
      <c r="F655" s="35" t="s">
        <v>16</v>
      </c>
    </row>
    <row r="656" s="15" customFormat="1" customHeight="1" spans="1:6">
      <c r="A656" s="35">
        <v>22</v>
      </c>
      <c r="B656" s="52" t="s">
        <v>711</v>
      </c>
      <c r="C656" s="35" t="s">
        <v>689</v>
      </c>
      <c r="D656" s="76">
        <v>2940</v>
      </c>
      <c r="E656" s="76">
        <v>1176</v>
      </c>
      <c r="F656" s="35" t="s">
        <v>16</v>
      </c>
    </row>
    <row r="657" s="14" customFormat="1" customHeight="1" spans="1:6">
      <c r="A657" s="35">
        <v>23</v>
      </c>
      <c r="B657" s="50" t="s">
        <v>712</v>
      </c>
      <c r="C657" s="35" t="s">
        <v>650</v>
      </c>
      <c r="D657" s="53">
        <v>2780</v>
      </c>
      <c r="E657" s="53">
        <v>1449</v>
      </c>
      <c r="F657" s="35" t="s">
        <v>26</v>
      </c>
    </row>
    <row r="658" s="14" customFormat="1" customHeight="1" spans="1:6">
      <c r="A658" s="35">
        <v>24</v>
      </c>
      <c r="B658" s="50" t="s">
        <v>713</v>
      </c>
      <c r="C658" s="35" t="s">
        <v>683</v>
      </c>
      <c r="D658" s="53">
        <v>2954</v>
      </c>
      <c r="E658" s="53">
        <v>1477</v>
      </c>
      <c r="F658" s="35" t="s">
        <v>26</v>
      </c>
    </row>
    <row r="659" s="14" customFormat="1" customHeight="1" spans="1:6">
      <c r="A659" s="35">
        <v>25</v>
      </c>
      <c r="B659" s="50" t="s">
        <v>714</v>
      </c>
      <c r="C659" s="35" t="s">
        <v>683</v>
      </c>
      <c r="D659" s="53">
        <v>4026</v>
      </c>
      <c r="E659" s="53">
        <v>2013</v>
      </c>
      <c r="F659" s="35" t="s">
        <v>26</v>
      </c>
    </row>
    <row r="660" s="14" customFormat="1" customHeight="1" spans="1:6">
      <c r="A660" s="35">
        <v>26</v>
      </c>
      <c r="B660" s="50" t="s">
        <v>715</v>
      </c>
      <c r="C660" s="35" t="s">
        <v>655</v>
      </c>
      <c r="D660" s="53">
        <v>2992</v>
      </c>
      <c r="E660" s="53">
        <v>1496</v>
      </c>
      <c r="F660" s="35" t="s">
        <v>26</v>
      </c>
    </row>
    <row r="661" s="14" customFormat="1" customHeight="1" spans="1:6">
      <c r="A661" s="35">
        <v>27</v>
      </c>
      <c r="B661" s="50" t="s">
        <v>716</v>
      </c>
      <c r="C661" s="35" t="s">
        <v>655</v>
      </c>
      <c r="D661" s="53">
        <v>2639</v>
      </c>
      <c r="E661" s="53">
        <v>1319.5</v>
      </c>
      <c r="F661" s="35" t="s">
        <v>26</v>
      </c>
    </row>
    <row r="662" s="14" customFormat="1" customHeight="1" spans="1:6">
      <c r="A662" s="35">
        <v>28</v>
      </c>
      <c r="B662" s="50" t="s">
        <v>717</v>
      </c>
      <c r="C662" s="35" t="s">
        <v>655</v>
      </c>
      <c r="D662" s="53">
        <v>2741</v>
      </c>
      <c r="E662" s="53">
        <v>1370.5</v>
      </c>
      <c r="F662" s="35" t="s">
        <v>26</v>
      </c>
    </row>
    <row r="663" s="14" customFormat="1" customHeight="1" spans="1:6">
      <c r="A663" s="35">
        <v>29</v>
      </c>
      <c r="B663" s="50" t="s">
        <v>718</v>
      </c>
      <c r="C663" s="35" t="s">
        <v>657</v>
      </c>
      <c r="D663" s="53">
        <v>3150</v>
      </c>
      <c r="E663" s="53">
        <v>1575</v>
      </c>
      <c r="F663" s="35" t="s">
        <v>26</v>
      </c>
    </row>
    <row r="664" s="14" customFormat="1" customHeight="1" spans="1:6">
      <c r="A664" s="35">
        <v>30</v>
      </c>
      <c r="B664" s="50" t="s">
        <v>719</v>
      </c>
      <c r="C664" s="35" t="s">
        <v>657</v>
      </c>
      <c r="D664" s="53">
        <v>2950</v>
      </c>
      <c r="E664" s="53">
        <v>1475</v>
      </c>
      <c r="F664" s="35" t="s">
        <v>26</v>
      </c>
    </row>
    <row r="665" s="14" customFormat="1" customHeight="1" spans="1:6">
      <c r="A665" s="35">
        <v>31</v>
      </c>
      <c r="B665" s="50" t="s">
        <v>720</v>
      </c>
      <c r="C665" s="35" t="s">
        <v>657</v>
      </c>
      <c r="D665" s="53">
        <v>3050</v>
      </c>
      <c r="E665" s="53">
        <v>1525</v>
      </c>
      <c r="F665" s="35" t="s">
        <v>26</v>
      </c>
    </row>
    <row r="666" s="14" customFormat="1" customHeight="1" spans="1:6">
      <c r="A666" s="35">
        <v>32</v>
      </c>
      <c r="B666" s="50" t="s">
        <v>721</v>
      </c>
      <c r="C666" s="35" t="s">
        <v>666</v>
      </c>
      <c r="D666" s="53">
        <v>4606</v>
      </c>
      <c r="E666" s="53">
        <v>2303</v>
      </c>
      <c r="F666" s="35" t="s">
        <v>26</v>
      </c>
    </row>
    <row r="667" s="14" customFormat="1" customHeight="1" spans="1:6">
      <c r="A667" s="35">
        <v>33</v>
      </c>
      <c r="B667" s="50" t="s">
        <v>722</v>
      </c>
      <c r="C667" s="35" t="s">
        <v>666</v>
      </c>
      <c r="D667" s="53">
        <v>1901</v>
      </c>
      <c r="E667" s="53">
        <v>950.5</v>
      </c>
      <c r="F667" s="35" t="s">
        <v>26</v>
      </c>
    </row>
    <row r="668" s="14" customFormat="1" customHeight="1" spans="1:6">
      <c r="A668" s="35">
        <v>34</v>
      </c>
      <c r="B668" s="50" t="s">
        <v>723</v>
      </c>
      <c r="C668" s="35" t="s">
        <v>666</v>
      </c>
      <c r="D668" s="53">
        <v>2970</v>
      </c>
      <c r="E668" s="53">
        <v>1485</v>
      </c>
      <c r="F668" s="35" t="s">
        <v>26</v>
      </c>
    </row>
    <row r="669" s="14" customFormat="1" customHeight="1" spans="1:6">
      <c r="A669" s="35">
        <v>35</v>
      </c>
      <c r="B669" s="50" t="s">
        <v>724</v>
      </c>
      <c r="C669" s="35" t="s">
        <v>652</v>
      </c>
      <c r="D669" s="53">
        <v>3444</v>
      </c>
      <c r="E669" s="53">
        <v>1722</v>
      </c>
      <c r="F669" s="35" t="s">
        <v>26</v>
      </c>
    </row>
    <row r="670" s="15" customFormat="1" customHeight="1" spans="1:6">
      <c r="A670" s="35">
        <v>36</v>
      </c>
      <c r="B670" s="50" t="s">
        <v>725</v>
      </c>
      <c r="C670" s="35" t="s">
        <v>652</v>
      </c>
      <c r="D670" s="53">
        <v>3507</v>
      </c>
      <c r="E670" s="53">
        <v>1753.5</v>
      </c>
      <c r="F670" s="35" t="s">
        <v>26</v>
      </c>
    </row>
    <row r="671" s="14" customFormat="1" customHeight="1" spans="1:6">
      <c r="A671" s="22" t="s">
        <v>98</v>
      </c>
      <c r="B671" s="49" t="s">
        <v>99</v>
      </c>
      <c r="C671" s="22"/>
      <c r="D671" s="23"/>
      <c r="E671" s="23"/>
      <c r="F671" s="35"/>
    </row>
    <row r="672" s="8" customFormat="1" customHeight="1" spans="1:6">
      <c r="A672" s="22" t="s">
        <v>116</v>
      </c>
      <c r="B672" s="49" t="s">
        <v>117</v>
      </c>
      <c r="C672" s="22"/>
      <c r="D672" s="23">
        <f>SUM(D673:D687)</f>
        <v>425131.14</v>
      </c>
      <c r="E672" s="22">
        <f>SUM(E673:E687)</f>
        <v>54493</v>
      </c>
      <c r="F672" s="35"/>
    </row>
    <row r="673" s="8" customFormat="1" customHeight="1" spans="1:8">
      <c r="A673" s="35">
        <v>1</v>
      </c>
      <c r="B673" s="52" t="s">
        <v>726</v>
      </c>
      <c r="C673" s="35" t="s">
        <v>650</v>
      </c>
      <c r="D673" s="35">
        <v>66888</v>
      </c>
      <c r="E673" s="35">
        <v>15378</v>
      </c>
      <c r="F673" s="35" t="s">
        <v>16</v>
      </c>
      <c r="H673" s="8">
        <v>0</v>
      </c>
    </row>
    <row r="674" s="8" customFormat="1" customHeight="1" spans="1:6">
      <c r="A674" s="35">
        <v>2</v>
      </c>
      <c r="B674" s="52" t="s">
        <v>727</v>
      </c>
      <c r="C674" s="35" t="s">
        <v>652</v>
      </c>
      <c r="D674" s="35">
        <v>9153</v>
      </c>
      <c r="E674" s="35">
        <v>715</v>
      </c>
      <c r="F674" s="35" t="s">
        <v>26</v>
      </c>
    </row>
    <row r="675" s="8" customFormat="1" customHeight="1" spans="1:6">
      <c r="A675" s="35">
        <v>3</v>
      </c>
      <c r="B675" s="52" t="s">
        <v>728</v>
      </c>
      <c r="C675" s="35" t="s">
        <v>655</v>
      </c>
      <c r="D675" s="35">
        <v>9595</v>
      </c>
      <c r="E675" s="35">
        <v>2000</v>
      </c>
      <c r="F675" s="35" t="s">
        <v>16</v>
      </c>
    </row>
    <row r="676" s="8" customFormat="1" customHeight="1" spans="1:6">
      <c r="A676" s="35">
        <v>4</v>
      </c>
      <c r="B676" s="52" t="s">
        <v>729</v>
      </c>
      <c r="C676" s="35" t="s">
        <v>683</v>
      </c>
      <c r="D676" s="35">
        <v>12000</v>
      </c>
      <c r="E676" s="35">
        <v>3000</v>
      </c>
      <c r="F676" s="35" t="s">
        <v>16</v>
      </c>
    </row>
    <row r="677" s="8" customFormat="1" customHeight="1" spans="1:6">
      <c r="A677" s="35">
        <v>5</v>
      </c>
      <c r="B677" s="52" t="s">
        <v>730</v>
      </c>
      <c r="C677" s="35" t="s">
        <v>650</v>
      </c>
      <c r="D677" s="35">
        <v>6629</v>
      </c>
      <c r="E677" s="35">
        <v>3000</v>
      </c>
      <c r="F677" s="35" t="s">
        <v>16</v>
      </c>
    </row>
    <row r="678" s="8" customFormat="1" customHeight="1" spans="1:6">
      <c r="A678" s="35">
        <v>6</v>
      </c>
      <c r="B678" s="52" t="s">
        <v>731</v>
      </c>
      <c r="C678" s="35" t="s">
        <v>676</v>
      </c>
      <c r="D678" s="35">
        <v>64000</v>
      </c>
      <c r="E678" s="35">
        <v>11500</v>
      </c>
      <c r="F678" s="35" t="s">
        <v>19</v>
      </c>
    </row>
    <row r="679" s="8" customFormat="1" customHeight="1" spans="1:6">
      <c r="A679" s="35">
        <v>7</v>
      </c>
      <c r="B679" s="52" t="s">
        <v>732</v>
      </c>
      <c r="C679" s="35" t="s">
        <v>660</v>
      </c>
      <c r="D679" s="35">
        <v>8700</v>
      </c>
      <c r="E679" s="35">
        <v>300</v>
      </c>
      <c r="F679" s="35" t="s">
        <v>19</v>
      </c>
    </row>
    <row r="680" s="8" customFormat="1" customHeight="1" spans="1:6">
      <c r="A680" s="35">
        <v>8</v>
      </c>
      <c r="B680" s="52" t="s">
        <v>733</v>
      </c>
      <c r="C680" s="35" t="s">
        <v>652</v>
      </c>
      <c r="D680" s="35">
        <v>5514</v>
      </c>
      <c r="E680" s="35">
        <v>100</v>
      </c>
      <c r="F680" s="35" t="s">
        <v>19</v>
      </c>
    </row>
    <row r="681" s="8" customFormat="1" customHeight="1" spans="1:6">
      <c r="A681" s="35">
        <v>9</v>
      </c>
      <c r="B681" s="52" t="s">
        <v>734</v>
      </c>
      <c r="C681" s="35" t="s">
        <v>676</v>
      </c>
      <c r="D681" s="35">
        <v>15600</v>
      </c>
      <c r="E681" s="35">
        <v>100</v>
      </c>
      <c r="F681" s="35" t="s">
        <v>19</v>
      </c>
    </row>
    <row r="682" s="8" customFormat="1" customHeight="1" spans="1:6">
      <c r="A682" s="35">
        <v>10</v>
      </c>
      <c r="B682" s="52" t="s">
        <v>735</v>
      </c>
      <c r="C682" s="35" t="s">
        <v>676</v>
      </c>
      <c r="D682" s="35">
        <v>13800</v>
      </c>
      <c r="E682" s="35">
        <v>100</v>
      </c>
      <c r="F682" s="35" t="s">
        <v>19</v>
      </c>
    </row>
    <row r="683" s="8" customFormat="1" customHeight="1" spans="1:6">
      <c r="A683" s="35">
        <v>11</v>
      </c>
      <c r="B683" s="52" t="s">
        <v>736</v>
      </c>
      <c r="C683" s="35" t="s">
        <v>655</v>
      </c>
      <c r="D683" s="35">
        <v>57269</v>
      </c>
      <c r="E683" s="35">
        <v>100</v>
      </c>
      <c r="F683" s="35" t="s">
        <v>19</v>
      </c>
    </row>
    <row r="684" s="8" customFormat="1" customHeight="1" spans="1:6">
      <c r="A684" s="35">
        <v>12</v>
      </c>
      <c r="B684" s="52" t="s">
        <v>737</v>
      </c>
      <c r="C684" s="35" t="s">
        <v>655</v>
      </c>
      <c r="D684" s="78">
        <v>31683.14</v>
      </c>
      <c r="E684" s="35">
        <v>100</v>
      </c>
      <c r="F684" s="35" t="s">
        <v>19</v>
      </c>
    </row>
    <row r="685" s="8" customFormat="1" customHeight="1" spans="1:6">
      <c r="A685" s="35">
        <v>13</v>
      </c>
      <c r="B685" s="52" t="s">
        <v>738</v>
      </c>
      <c r="C685" s="35" t="s">
        <v>683</v>
      </c>
      <c r="D685" s="76">
        <v>52000</v>
      </c>
      <c r="E685" s="35">
        <v>1000</v>
      </c>
      <c r="F685" s="35" t="s">
        <v>19</v>
      </c>
    </row>
    <row r="686" s="8" customFormat="1" customHeight="1" spans="1:6">
      <c r="A686" s="35">
        <v>14</v>
      </c>
      <c r="B686" s="50" t="s">
        <v>739</v>
      </c>
      <c r="C686" s="35" t="s">
        <v>655</v>
      </c>
      <c r="D686" s="35">
        <v>15000</v>
      </c>
      <c r="E686" s="35">
        <v>200</v>
      </c>
      <c r="F686" s="35" t="s">
        <v>19</v>
      </c>
    </row>
    <row r="687" s="8" customFormat="1" customHeight="1" spans="1:6">
      <c r="A687" s="35">
        <v>15</v>
      </c>
      <c r="B687" s="50" t="s">
        <v>740</v>
      </c>
      <c r="C687" s="35" t="s">
        <v>689</v>
      </c>
      <c r="D687" s="35">
        <v>57300</v>
      </c>
      <c r="E687" s="35">
        <v>16900</v>
      </c>
      <c r="F687" s="35" t="s">
        <v>19</v>
      </c>
    </row>
    <row r="688" s="8" customFormat="1" customHeight="1" spans="1:6">
      <c r="A688" s="22" t="s">
        <v>122</v>
      </c>
      <c r="B688" s="49" t="s">
        <v>123</v>
      </c>
      <c r="C688" s="35"/>
      <c r="D688" s="22">
        <f>D689</f>
        <v>4979</v>
      </c>
      <c r="E688" s="22">
        <f>E689</f>
        <v>1500</v>
      </c>
      <c r="F688" s="35"/>
    </row>
    <row r="689" s="8" customFormat="1" customHeight="1" spans="1:6">
      <c r="A689" s="35">
        <v>1</v>
      </c>
      <c r="B689" s="50" t="s">
        <v>741</v>
      </c>
      <c r="C689" s="35" t="s">
        <v>673</v>
      </c>
      <c r="D689" s="35">
        <v>4979</v>
      </c>
      <c r="E689" s="35">
        <v>1500</v>
      </c>
      <c r="F689" s="35" t="s">
        <v>26</v>
      </c>
    </row>
    <row r="690" s="8" customFormat="1" customHeight="1" spans="1:6">
      <c r="A690" s="22" t="s">
        <v>131</v>
      </c>
      <c r="B690" s="49" t="s">
        <v>185</v>
      </c>
      <c r="C690" s="35"/>
      <c r="D690" s="22">
        <f>SUM(D691:D701)</f>
        <v>996631</v>
      </c>
      <c r="E690" s="22">
        <f>SUM(E691:E701)</f>
        <v>143115</v>
      </c>
      <c r="F690" s="35"/>
    </row>
    <row r="691" s="8" customFormat="1" customHeight="1" spans="1:6">
      <c r="A691" s="35">
        <v>1</v>
      </c>
      <c r="B691" s="52" t="s">
        <v>742</v>
      </c>
      <c r="C691" s="35" t="s">
        <v>670</v>
      </c>
      <c r="D691" s="35">
        <v>78300</v>
      </c>
      <c r="E691" s="35">
        <v>11500</v>
      </c>
      <c r="F691" s="35" t="s">
        <v>16</v>
      </c>
    </row>
    <row r="692" s="8" customFormat="1" customHeight="1" spans="1:6">
      <c r="A692" s="35">
        <v>2</v>
      </c>
      <c r="B692" s="52" t="s">
        <v>743</v>
      </c>
      <c r="C692" s="35" t="s">
        <v>689</v>
      </c>
      <c r="D692" s="35">
        <v>68500</v>
      </c>
      <c r="E692" s="35">
        <v>10000</v>
      </c>
      <c r="F692" s="35" t="s">
        <v>16</v>
      </c>
    </row>
    <row r="693" s="8" customFormat="1" customHeight="1" spans="1:6">
      <c r="A693" s="35">
        <v>3</v>
      </c>
      <c r="B693" s="52" t="s">
        <v>744</v>
      </c>
      <c r="C693" s="35" t="s">
        <v>666</v>
      </c>
      <c r="D693" s="35">
        <v>76580</v>
      </c>
      <c r="E693" s="35">
        <v>16000</v>
      </c>
      <c r="F693" s="35" t="s">
        <v>16</v>
      </c>
    </row>
    <row r="694" s="8" customFormat="1" customHeight="1" spans="1:6">
      <c r="A694" s="35">
        <v>4</v>
      </c>
      <c r="B694" s="52" t="s">
        <v>745</v>
      </c>
      <c r="C694" s="35" t="s">
        <v>660</v>
      </c>
      <c r="D694" s="35">
        <v>67000</v>
      </c>
      <c r="E694" s="35">
        <v>13000</v>
      </c>
      <c r="F694" s="35" t="s">
        <v>16</v>
      </c>
    </row>
    <row r="695" s="8" customFormat="1" customHeight="1" spans="1:6">
      <c r="A695" s="35">
        <v>5</v>
      </c>
      <c r="B695" s="52" t="s">
        <v>746</v>
      </c>
      <c r="C695" s="35" t="s">
        <v>673</v>
      </c>
      <c r="D695" s="35">
        <v>75700</v>
      </c>
      <c r="E695" s="35">
        <v>20000</v>
      </c>
      <c r="F695" s="35" t="s">
        <v>16</v>
      </c>
    </row>
    <row r="696" s="8" customFormat="1" customHeight="1" spans="1:6">
      <c r="A696" s="35">
        <v>6</v>
      </c>
      <c r="B696" s="52" t="s">
        <v>747</v>
      </c>
      <c r="C696" s="35" t="s">
        <v>676</v>
      </c>
      <c r="D696" s="35">
        <v>118000</v>
      </c>
      <c r="E696" s="35">
        <v>14100</v>
      </c>
      <c r="F696" s="35" t="s">
        <v>16</v>
      </c>
    </row>
    <row r="697" s="8" customFormat="1" customHeight="1" spans="1:6">
      <c r="A697" s="35">
        <v>7</v>
      </c>
      <c r="B697" s="52" t="s">
        <v>748</v>
      </c>
      <c r="C697" s="35" t="s">
        <v>683</v>
      </c>
      <c r="D697" s="35">
        <v>72139</v>
      </c>
      <c r="E697" s="35">
        <v>12000</v>
      </c>
      <c r="F697" s="35" t="s">
        <v>16</v>
      </c>
    </row>
    <row r="698" s="8" customFormat="1" customHeight="1" spans="1:6">
      <c r="A698" s="35">
        <v>8</v>
      </c>
      <c r="B698" s="52" t="s">
        <v>749</v>
      </c>
      <c r="C698" s="35" t="s">
        <v>657</v>
      </c>
      <c r="D698" s="35">
        <v>72912</v>
      </c>
      <c r="E698" s="35">
        <v>13515</v>
      </c>
      <c r="F698" s="35" t="s">
        <v>16</v>
      </c>
    </row>
    <row r="699" s="8" customFormat="1" customHeight="1" spans="1:6">
      <c r="A699" s="35">
        <v>9</v>
      </c>
      <c r="B699" s="52" t="s">
        <v>750</v>
      </c>
      <c r="C699" s="35" t="s">
        <v>655</v>
      </c>
      <c r="D699" s="35">
        <v>71000</v>
      </c>
      <c r="E699" s="35">
        <v>10000</v>
      </c>
      <c r="F699" s="35" t="s">
        <v>16</v>
      </c>
    </row>
    <row r="700" s="8" customFormat="1" customHeight="1" spans="1:6">
      <c r="A700" s="35">
        <v>10</v>
      </c>
      <c r="B700" s="52" t="s">
        <v>751</v>
      </c>
      <c r="C700" s="35" t="s">
        <v>652</v>
      </c>
      <c r="D700" s="35">
        <v>165700</v>
      </c>
      <c r="E700" s="35">
        <v>12000</v>
      </c>
      <c r="F700" s="35" t="s">
        <v>16</v>
      </c>
    </row>
    <row r="701" s="8" customFormat="1" customHeight="1" spans="1:6">
      <c r="A701" s="35">
        <v>11</v>
      </c>
      <c r="B701" s="52" t="s">
        <v>752</v>
      </c>
      <c r="C701" s="35" t="s">
        <v>650</v>
      </c>
      <c r="D701" s="35">
        <v>130800</v>
      </c>
      <c r="E701" s="35">
        <v>11000</v>
      </c>
      <c r="F701" s="35" t="s">
        <v>16</v>
      </c>
    </row>
    <row r="702" s="7" customFormat="1" customHeight="1" spans="1:6">
      <c r="A702" s="22" t="s">
        <v>753</v>
      </c>
      <c r="B702" s="48" t="s">
        <v>754</v>
      </c>
      <c r="C702" s="22"/>
      <c r="D702" s="23">
        <f>D703+D718+D735+D763+D767+D776+D779</f>
        <v>1865594.01</v>
      </c>
      <c r="E702" s="23">
        <f>E703+E718+E735+E763+E767+E776+E779</f>
        <v>432175.37</v>
      </c>
      <c r="F702" s="22"/>
    </row>
    <row r="703" s="7" customFormat="1" customHeight="1" spans="1:6">
      <c r="A703" s="22" t="s">
        <v>13</v>
      </c>
      <c r="B703" s="49" t="s">
        <v>14</v>
      </c>
      <c r="C703" s="22"/>
      <c r="D703" s="23">
        <f>SUM(D704:D717)</f>
        <v>289592.55</v>
      </c>
      <c r="E703" s="22">
        <f>SUM(E704:E717)</f>
        <v>96173</v>
      </c>
      <c r="F703" s="22"/>
    </row>
    <row r="704" s="7" customFormat="1" customHeight="1" spans="1:6">
      <c r="A704" s="35">
        <v>1</v>
      </c>
      <c r="B704" s="50" t="s">
        <v>755</v>
      </c>
      <c r="C704" s="35" t="s">
        <v>756</v>
      </c>
      <c r="D704" s="35">
        <v>18581</v>
      </c>
      <c r="E704" s="35">
        <v>2000</v>
      </c>
      <c r="F704" s="35" t="s">
        <v>26</v>
      </c>
    </row>
    <row r="705" s="7" customFormat="1" customHeight="1" spans="1:6">
      <c r="A705" s="35">
        <v>2</v>
      </c>
      <c r="B705" s="50" t="s">
        <v>757</v>
      </c>
      <c r="C705" s="35" t="s">
        <v>756</v>
      </c>
      <c r="D705" s="35">
        <v>11000</v>
      </c>
      <c r="E705" s="35">
        <v>1000</v>
      </c>
      <c r="F705" s="35" t="s">
        <v>26</v>
      </c>
    </row>
    <row r="706" s="7" customFormat="1" customHeight="1" spans="1:6">
      <c r="A706" s="35">
        <v>3</v>
      </c>
      <c r="B706" s="50" t="s">
        <v>758</v>
      </c>
      <c r="C706" s="35" t="s">
        <v>759</v>
      </c>
      <c r="D706" s="35">
        <v>21443</v>
      </c>
      <c r="E706" s="35">
        <v>4000</v>
      </c>
      <c r="F706" s="35" t="s">
        <v>19</v>
      </c>
    </row>
    <row r="707" s="7" customFormat="1" customHeight="1" spans="1:6">
      <c r="A707" s="35">
        <v>4</v>
      </c>
      <c r="B707" s="50" t="s">
        <v>760</v>
      </c>
      <c r="C707" s="35" t="s">
        <v>761</v>
      </c>
      <c r="D707" s="53">
        <v>13554.14</v>
      </c>
      <c r="E707" s="35">
        <v>8000</v>
      </c>
      <c r="F707" s="35" t="s">
        <v>26</v>
      </c>
    </row>
    <row r="708" s="7" customFormat="1" customHeight="1" spans="1:6">
      <c r="A708" s="35">
        <v>5</v>
      </c>
      <c r="B708" s="50" t="s">
        <v>762</v>
      </c>
      <c r="C708" s="35" t="s">
        <v>761</v>
      </c>
      <c r="D708" s="35">
        <v>30770</v>
      </c>
      <c r="E708" s="35">
        <v>10000</v>
      </c>
      <c r="F708" s="35" t="s">
        <v>16</v>
      </c>
    </row>
    <row r="709" s="7" customFormat="1" customHeight="1" spans="1:6">
      <c r="A709" s="35">
        <v>6</v>
      </c>
      <c r="B709" s="50" t="s">
        <v>763</v>
      </c>
      <c r="C709" s="35" t="s">
        <v>761</v>
      </c>
      <c r="D709" s="35">
        <v>16000</v>
      </c>
      <c r="E709" s="35">
        <v>2000</v>
      </c>
      <c r="F709" s="35" t="s">
        <v>26</v>
      </c>
    </row>
    <row r="710" s="7" customFormat="1" customHeight="1" spans="1:6">
      <c r="A710" s="35">
        <v>7</v>
      </c>
      <c r="B710" s="50" t="s">
        <v>764</v>
      </c>
      <c r="C710" s="35" t="s">
        <v>765</v>
      </c>
      <c r="D710" s="53">
        <v>22874.29</v>
      </c>
      <c r="E710" s="51">
        <v>11437</v>
      </c>
      <c r="F710" s="35" t="s">
        <v>19</v>
      </c>
    </row>
    <row r="711" s="7" customFormat="1" customHeight="1" spans="1:6">
      <c r="A711" s="35">
        <v>8</v>
      </c>
      <c r="B711" s="50" t="s">
        <v>766</v>
      </c>
      <c r="C711" s="35" t="s">
        <v>765</v>
      </c>
      <c r="D711" s="53">
        <v>23834.99</v>
      </c>
      <c r="E711" s="51">
        <v>10000</v>
      </c>
      <c r="F711" s="42" t="s">
        <v>16</v>
      </c>
    </row>
    <row r="712" s="7" customFormat="1" customHeight="1" spans="1:6">
      <c r="A712" s="35">
        <v>9</v>
      </c>
      <c r="B712" s="50" t="s">
        <v>767</v>
      </c>
      <c r="C712" s="35" t="s">
        <v>768</v>
      </c>
      <c r="D712" s="35">
        <v>28000</v>
      </c>
      <c r="E712" s="51">
        <v>10000</v>
      </c>
      <c r="F712" s="35" t="s">
        <v>26</v>
      </c>
    </row>
    <row r="713" s="7" customFormat="1" customHeight="1" spans="1:6">
      <c r="A713" s="35">
        <v>10</v>
      </c>
      <c r="B713" s="50" t="s">
        <v>769</v>
      </c>
      <c r="C713" s="35" t="s">
        <v>770</v>
      </c>
      <c r="D713" s="53">
        <v>20974.83</v>
      </c>
      <c r="E713" s="51">
        <v>10000</v>
      </c>
      <c r="F713" s="35" t="s">
        <v>26</v>
      </c>
    </row>
    <row r="714" s="7" customFormat="1" customHeight="1" spans="1:6">
      <c r="A714" s="35">
        <v>11</v>
      </c>
      <c r="B714" s="50" t="s">
        <v>771</v>
      </c>
      <c r="C714" s="35" t="s">
        <v>772</v>
      </c>
      <c r="D714" s="35">
        <v>15736</v>
      </c>
      <c r="E714" s="51">
        <v>7736</v>
      </c>
      <c r="F714" s="35" t="s">
        <v>16</v>
      </c>
    </row>
    <row r="715" s="7" customFormat="1" customHeight="1" spans="1:6">
      <c r="A715" s="35">
        <v>12</v>
      </c>
      <c r="B715" s="50" t="s">
        <v>773</v>
      </c>
      <c r="C715" s="35" t="s">
        <v>774</v>
      </c>
      <c r="D715" s="35">
        <v>19000</v>
      </c>
      <c r="E715" s="51">
        <v>2000</v>
      </c>
      <c r="F715" s="35" t="s">
        <v>26</v>
      </c>
    </row>
    <row r="716" s="7" customFormat="1" customHeight="1" spans="1:6">
      <c r="A716" s="35">
        <v>13</v>
      </c>
      <c r="B716" s="50" t="s">
        <v>775</v>
      </c>
      <c r="C716" s="35" t="s">
        <v>776</v>
      </c>
      <c r="D716" s="53">
        <v>31385.3</v>
      </c>
      <c r="E716" s="35">
        <v>10000</v>
      </c>
      <c r="F716" s="35" t="s">
        <v>26</v>
      </c>
    </row>
    <row r="717" s="7" customFormat="1" customHeight="1" spans="1:6">
      <c r="A717" s="35">
        <v>14</v>
      </c>
      <c r="B717" s="50" t="s">
        <v>777</v>
      </c>
      <c r="C717" s="35" t="s">
        <v>778</v>
      </c>
      <c r="D717" s="35">
        <v>16439</v>
      </c>
      <c r="E717" s="35">
        <v>8000</v>
      </c>
      <c r="F717" s="35" t="s">
        <v>26</v>
      </c>
    </row>
    <row r="718" s="16" customFormat="1" customHeight="1" spans="1:6">
      <c r="A718" s="22" t="s">
        <v>45</v>
      </c>
      <c r="B718" s="49" t="s">
        <v>46</v>
      </c>
      <c r="C718" s="22"/>
      <c r="D718" s="23">
        <f>SUM(D719:D734)</f>
        <v>21078.04</v>
      </c>
      <c r="E718" s="23">
        <f>SUM(E719:E734)</f>
        <v>7464.04</v>
      </c>
      <c r="F718" s="22"/>
    </row>
    <row r="719" s="16" customFormat="1" customHeight="1" spans="1:6">
      <c r="A719" s="35">
        <v>1</v>
      </c>
      <c r="B719" s="50" t="s">
        <v>779</v>
      </c>
      <c r="C719" s="35" t="s">
        <v>756</v>
      </c>
      <c r="D719" s="35">
        <v>1000</v>
      </c>
      <c r="E719" s="35">
        <v>500</v>
      </c>
      <c r="F719" s="35" t="s">
        <v>16</v>
      </c>
    </row>
    <row r="720" s="16" customFormat="1" customHeight="1" spans="1:6">
      <c r="A720" s="35">
        <v>2</v>
      </c>
      <c r="B720" s="50" t="s">
        <v>780</v>
      </c>
      <c r="C720" s="35" t="s">
        <v>756</v>
      </c>
      <c r="D720" s="35">
        <v>1297</v>
      </c>
      <c r="E720" s="35">
        <v>297</v>
      </c>
      <c r="F720" s="35" t="s">
        <v>16</v>
      </c>
    </row>
    <row r="721" s="16" customFormat="1" customHeight="1" spans="1:6">
      <c r="A721" s="35">
        <v>3</v>
      </c>
      <c r="B721" s="50" t="s">
        <v>781</v>
      </c>
      <c r="C721" s="35" t="s">
        <v>761</v>
      </c>
      <c r="D721" s="53">
        <v>1606.58</v>
      </c>
      <c r="E721" s="53">
        <v>606.58</v>
      </c>
      <c r="F721" s="35" t="s">
        <v>16</v>
      </c>
    </row>
    <row r="722" s="16" customFormat="1" customHeight="1" spans="1:6">
      <c r="A722" s="35">
        <v>4</v>
      </c>
      <c r="B722" s="50" t="s">
        <v>782</v>
      </c>
      <c r="C722" s="35" t="s">
        <v>761</v>
      </c>
      <c r="D722" s="53">
        <v>1545.6</v>
      </c>
      <c r="E722" s="53">
        <v>545.6</v>
      </c>
      <c r="F722" s="35" t="s">
        <v>16</v>
      </c>
    </row>
    <row r="723" s="16" customFormat="1" customHeight="1" spans="1:6">
      <c r="A723" s="35">
        <v>5</v>
      </c>
      <c r="B723" s="50" t="s">
        <v>783</v>
      </c>
      <c r="C723" s="35" t="s">
        <v>761</v>
      </c>
      <c r="D723" s="53">
        <v>1420.7</v>
      </c>
      <c r="E723" s="53">
        <v>420.7</v>
      </c>
      <c r="F723" s="35" t="s">
        <v>16</v>
      </c>
    </row>
    <row r="724" s="7" customFormat="1" customHeight="1" spans="1:6">
      <c r="A724" s="35">
        <v>6</v>
      </c>
      <c r="B724" s="50" t="s">
        <v>784</v>
      </c>
      <c r="C724" s="35" t="s">
        <v>765</v>
      </c>
      <c r="D724" s="35">
        <v>900</v>
      </c>
      <c r="E724" s="35">
        <v>400</v>
      </c>
      <c r="F724" s="42" t="s">
        <v>16</v>
      </c>
    </row>
    <row r="725" s="7" customFormat="1" customHeight="1" spans="1:6">
      <c r="A725" s="35">
        <v>7</v>
      </c>
      <c r="B725" s="50" t="s">
        <v>785</v>
      </c>
      <c r="C725" s="35" t="s">
        <v>768</v>
      </c>
      <c r="D725" s="35">
        <v>1200</v>
      </c>
      <c r="E725" s="35">
        <v>500</v>
      </c>
      <c r="F725" s="42" t="s">
        <v>16</v>
      </c>
    </row>
    <row r="726" s="7" customFormat="1" customHeight="1" spans="1:6">
      <c r="A726" s="35">
        <v>8</v>
      </c>
      <c r="B726" s="50" t="s">
        <v>786</v>
      </c>
      <c r="C726" s="35" t="s">
        <v>768</v>
      </c>
      <c r="D726" s="35">
        <v>1200</v>
      </c>
      <c r="E726" s="35">
        <v>500</v>
      </c>
      <c r="F726" s="42" t="s">
        <v>16</v>
      </c>
    </row>
    <row r="727" s="7" customFormat="1" customHeight="1" spans="1:6">
      <c r="A727" s="35">
        <v>9</v>
      </c>
      <c r="B727" s="50" t="s">
        <v>787</v>
      </c>
      <c r="C727" s="35" t="s">
        <v>768</v>
      </c>
      <c r="D727" s="35">
        <v>1200</v>
      </c>
      <c r="E727" s="35">
        <v>300</v>
      </c>
      <c r="F727" s="35" t="s">
        <v>26</v>
      </c>
    </row>
    <row r="728" s="7" customFormat="1" customHeight="1" spans="1:6">
      <c r="A728" s="35">
        <v>10</v>
      </c>
      <c r="B728" s="50" t="s">
        <v>788</v>
      </c>
      <c r="C728" s="35" t="s">
        <v>768</v>
      </c>
      <c r="D728" s="35">
        <v>1200</v>
      </c>
      <c r="E728" s="35">
        <v>300</v>
      </c>
      <c r="F728" s="35" t="s">
        <v>26</v>
      </c>
    </row>
    <row r="729" s="7" customFormat="1" customHeight="1" spans="1:6">
      <c r="A729" s="35">
        <v>11</v>
      </c>
      <c r="B729" s="50" t="s">
        <v>789</v>
      </c>
      <c r="C729" s="35" t="s">
        <v>768</v>
      </c>
      <c r="D729" s="35">
        <v>1200</v>
      </c>
      <c r="E729" s="35">
        <v>300</v>
      </c>
      <c r="F729" s="35" t="s">
        <v>26</v>
      </c>
    </row>
    <row r="730" s="7" customFormat="1" customHeight="1" spans="1:6">
      <c r="A730" s="35">
        <v>12</v>
      </c>
      <c r="B730" s="50" t="s">
        <v>790</v>
      </c>
      <c r="C730" s="35" t="s">
        <v>772</v>
      </c>
      <c r="D730" s="35">
        <v>1500</v>
      </c>
      <c r="E730" s="35">
        <v>500</v>
      </c>
      <c r="F730" s="35" t="s">
        <v>26</v>
      </c>
    </row>
    <row r="731" s="7" customFormat="1" customHeight="1" spans="1:6">
      <c r="A731" s="35">
        <v>13</v>
      </c>
      <c r="B731" s="50" t="s">
        <v>791</v>
      </c>
      <c r="C731" s="35" t="s">
        <v>772</v>
      </c>
      <c r="D731" s="35">
        <v>1500</v>
      </c>
      <c r="E731" s="35">
        <v>400</v>
      </c>
      <c r="F731" s="35" t="s">
        <v>26</v>
      </c>
    </row>
    <row r="732" s="7" customFormat="1" customHeight="1" spans="1:6">
      <c r="A732" s="35">
        <v>14</v>
      </c>
      <c r="B732" s="50" t="s">
        <v>792</v>
      </c>
      <c r="C732" s="35" t="s">
        <v>776</v>
      </c>
      <c r="D732" s="53">
        <v>1754.16</v>
      </c>
      <c r="E732" s="53">
        <v>494.16</v>
      </c>
      <c r="F732" s="42" t="s">
        <v>16</v>
      </c>
    </row>
    <row r="733" s="7" customFormat="1" customHeight="1" spans="1:6">
      <c r="A733" s="35">
        <v>15</v>
      </c>
      <c r="B733" s="50" t="s">
        <v>793</v>
      </c>
      <c r="C733" s="35" t="s">
        <v>776</v>
      </c>
      <c r="D733" s="35">
        <v>1254</v>
      </c>
      <c r="E733" s="35">
        <v>700</v>
      </c>
      <c r="F733" s="35" t="s">
        <v>26</v>
      </c>
    </row>
    <row r="734" s="7" customFormat="1" customHeight="1" spans="1:6">
      <c r="A734" s="35">
        <v>16</v>
      </c>
      <c r="B734" s="50" t="s">
        <v>794</v>
      </c>
      <c r="C734" s="35" t="s">
        <v>776</v>
      </c>
      <c r="D734" s="35">
        <v>1300</v>
      </c>
      <c r="E734" s="35">
        <v>700</v>
      </c>
      <c r="F734" s="35" t="s">
        <v>26</v>
      </c>
    </row>
    <row r="735" s="16" customFormat="1" customHeight="1" spans="1:6">
      <c r="A735" s="22" t="s">
        <v>55</v>
      </c>
      <c r="B735" s="49" t="s">
        <v>56</v>
      </c>
      <c r="C735" s="22"/>
      <c r="D735" s="23">
        <f>SUM(D736:D762)</f>
        <v>210447.79</v>
      </c>
      <c r="E735" s="23">
        <f>SUM(E736:E762)</f>
        <v>62870.33</v>
      </c>
      <c r="F735" s="22"/>
    </row>
    <row r="736" s="7" customFormat="1" customHeight="1" spans="1:6">
      <c r="A736" s="35">
        <v>1</v>
      </c>
      <c r="B736" s="50" t="s">
        <v>795</v>
      </c>
      <c r="C736" s="35" t="s">
        <v>796</v>
      </c>
      <c r="D736" s="35">
        <v>3000</v>
      </c>
      <c r="E736" s="35">
        <v>3000</v>
      </c>
      <c r="F736" s="35" t="s">
        <v>16</v>
      </c>
    </row>
    <row r="737" s="7" customFormat="1" customHeight="1" spans="1:6">
      <c r="A737" s="35">
        <v>2</v>
      </c>
      <c r="B737" s="50" t="s">
        <v>797</v>
      </c>
      <c r="C737" s="35" t="s">
        <v>756</v>
      </c>
      <c r="D737" s="35">
        <v>2997</v>
      </c>
      <c r="E737" s="35">
        <v>2500</v>
      </c>
      <c r="F737" s="35" t="s">
        <v>26</v>
      </c>
    </row>
    <row r="738" s="7" customFormat="1" customHeight="1" spans="1:6">
      <c r="A738" s="35">
        <v>3</v>
      </c>
      <c r="B738" s="50" t="s">
        <v>798</v>
      </c>
      <c r="C738" s="35" t="s">
        <v>756</v>
      </c>
      <c r="D738" s="35">
        <v>3151</v>
      </c>
      <c r="E738" s="35">
        <v>600</v>
      </c>
      <c r="F738" s="35" t="s">
        <v>16</v>
      </c>
    </row>
    <row r="739" s="7" customFormat="1" customHeight="1" spans="1:6">
      <c r="A739" s="35">
        <v>4</v>
      </c>
      <c r="B739" s="50" t="s">
        <v>799</v>
      </c>
      <c r="C739" s="35" t="s">
        <v>756</v>
      </c>
      <c r="D739" s="53">
        <v>2896.33</v>
      </c>
      <c r="E739" s="53">
        <v>2896.33</v>
      </c>
      <c r="F739" s="35" t="s">
        <v>26</v>
      </c>
    </row>
    <row r="740" s="7" customFormat="1" customHeight="1" spans="1:6">
      <c r="A740" s="35">
        <v>5</v>
      </c>
      <c r="B740" s="50" t="s">
        <v>800</v>
      </c>
      <c r="C740" s="35" t="s">
        <v>759</v>
      </c>
      <c r="D740" s="35">
        <v>4679</v>
      </c>
      <c r="E740" s="35">
        <v>2000</v>
      </c>
      <c r="F740" s="35" t="s">
        <v>26</v>
      </c>
    </row>
    <row r="741" s="7" customFormat="1" customHeight="1" spans="1:6">
      <c r="A741" s="35">
        <v>6</v>
      </c>
      <c r="B741" s="50" t="s">
        <v>801</v>
      </c>
      <c r="C741" s="35" t="s">
        <v>759</v>
      </c>
      <c r="D741" s="35">
        <v>7700</v>
      </c>
      <c r="E741" s="35">
        <v>3522</v>
      </c>
      <c r="F741" s="35" t="s">
        <v>16</v>
      </c>
    </row>
    <row r="742" s="7" customFormat="1" customHeight="1" spans="1:6">
      <c r="A742" s="35">
        <v>7</v>
      </c>
      <c r="B742" s="50" t="s">
        <v>802</v>
      </c>
      <c r="C742" s="35" t="s">
        <v>761</v>
      </c>
      <c r="D742" s="35">
        <v>72700</v>
      </c>
      <c r="E742" s="35">
        <v>10000</v>
      </c>
      <c r="F742" s="35" t="s">
        <v>16</v>
      </c>
    </row>
    <row r="743" s="7" customFormat="1" customHeight="1" spans="1:6">
      <c r="A743" s="35">
        <v>8</v>
      </c>
      <c r="B743" s="50" t="s">
        <v>803</v>
      </c>
      <c r="C743" s="35" t="s">
        <v>761</v>
      </c>
      <c r="D743" s="35">
        <v>3600</v>
      </c>
      <c r="E743" s="35">
        <v>2200</v>
      </c>
      <c r="F743" s="35" t="s">
        <v>26</v>
      </c>
    </row>
    <row r="744" s="7" customFormat="1" customHeight="1" spans="1:6">
      <c r="A744" s="35">
        <v>9</v>
      </c>
      <c r="B744" s="50" t="s">
        <v>804</v>
      </c>
      <c r="C744" s="35" t="s">
        <v>761</v>
      </c>
      <c r="D744" s="35">
        <v>3663</v>
      </c>
      <c r="E744" s="35">
        <v>2200</v>
      </c>
      <c r="F744" s="35" t="s">
        <v>26</v>
      </c>
    </row>
    <row r="745" s="7" customFormat="1" customHeight="1" spans="1:6">
      <c r="A745" s="35">
        <v>10</v>
      </c>
      <c r="B745" s="50" t="s">
        <v>805</v>
      </c>
      <c r="C745" s="35" t="s">
        <v>761</v>
      </c>
      <c r="D745" s="35">
        <v>3211</v>
      </c>
      <c r="E745" s="35">
        <v>2200</v>
      </c>
      <c r="F745" s="35" t="s">
        <v>26</v>
      </c>
    </row>
    <row r="746" s="7" customFormat="1" customHeight="1" spans="1:6">
      <c r="A746" s="35">
        <v>11</v>
      </c>
      <c r="B746" s="50" t="s">
        <v>806</v>
      </c>
      <c r="C746" s="35" t="s">
        <v>765</v>
      </c>
      <c r="D746" s="35">
        <v>4500</v>
      </c>
      <c r="E746" s="35">
        <v>2185</v>
      </c>
      <c r="F746" s="35" t="s">
        <v>16</v>
      </c>
    </row>
    <row r="747" s="7" customFormat="1" customHeight="1" spans="1:6">
      <c r="A747" s="35">
        <v>12</v>
      </c>
      <c r="B747" s="50" t="s">
        <v>807</v>
      </c>
      <c r="C747" s="35" t="s">
        <v>765</v>
      </c>
      <c r="D747" s="35">
        <v>4500</v>
      </c>
      <c r="E747" s="35">
        <v>2185</v>
      </c>
      <c r="F747" s="35" t="s">
        <v>16</v>
      </c>
    </row>
    <row r="748" s="7" customFormat="1" customHeight="1" spans="1:6">
      <c r="A748" s="35">
        <v>13</v>
      </c>
      <c r="B748" s="50" t="s">
        <v>808</v>
      </c>
      <c r="C748" s="35" t="s">
        <v>765</v>
      </c>
      <c r="D748" s="35">
        <v>6500</v>
      </c>
      <c r="E748" s="35">
        <v>3180</v>
      </c>
      <c r="F748" s="35" t="s">
        <v>16</v>
      </c>
    </row>
    <row r="749" s="7" customFormat="1" customHeight="1" spans="1:6">
      <c r="A749" s="35">
        <v>14</v>
      </c>
      <c r="B749" s="50" t="s">
        <v>809</v>
      </c>
      <c r="C749" s="35" t="s">
        <v>765</v>
      </c>
      <c r="D749" s="35">
        <v>2749</v>
      </c>
      <c r="E749" s="35">
        <v>1370</v>
      </c>
      <c r="F749" s="35" t="s">
        <v>26</v>
      </c>
    </row>
    <row r="750" s="7" customFormat="1" customHeight="1" spans="1:6">
      <c r="A750" s="35">
        <v>15</v>
      </c>
      <c r="B750" s="50" t="s">
        <v>810</v>
      </c>
      <c r="C750" s="35" t="s">
        <v>765</v>
      </c>
      <c r="D750" s="35">
        <v>1800</v>
      </c>
      <c r="E750" s="35">
        <v>900</v>
      </c>
      <c r="F750" s="35" t="s">
        <v>26</v>
      </c>
    </row>
    <row r="751" s="7" customFormat="1" customHeight="1" spans="1:6">
      <c r="A751" s="35">
        <v>16</v>
      </c>
      <c r="B751" s="50" t="s">
        <v>811</v>
      </c>
      <c r="C751" s="35" t="s">
        <v>768</v>
      </c>
      <c r="D751" s="35">
        <v>3200</v>
      </c>
      <c r="E751" s="35">
        <v>800</v>
      </c>
      <c r="F751" s="42" t="s">
        <v>16</v>
      </c>
    </row>
    <row r="752" s="7" customFormat="1" customHeight="1" spans="1:6">
      <c r="A752" s="35">
        <v>17</v>
      </c>
      <c r="B752" s="50" t="s">
        <v>812</v>
      </c>
      <c r="C752" s="35" t="s">
        <v>768</v>
      </c>
      <c r="D752" s="35">
        <v>3320</v>
      </c>
      <c r="E752" s="35">
        <v>2000</v>
      </c>
      <c r="F752" s="35" t="s">
        <v>26</v>
      </c>
    </row>
    <row r="753" s="7" customFormat="1" customHeight="1" spans="1:6">
      <c r="A753" s="35">
        <v>18</v>
      </c>
      <c r="B753" s="50" t="s">
        <v>813</v>
      </c>
      <c r="C753" s="35" t="s">
        <v>768</v>
      </c>
      <c r="D753" s="35">
        <v>3155</v>
      </c>
      <c r="E753" s="35">
        <v>2000</v>
      </c>
      <c r="F753" s="35" t="s">
        <v>26</v>
      </c>
    </row>
    <row r="754" s="7" customFormat="1" customHeight="1" spans="1:6">
      <c r="A754" s="35">
        <v>19</v>
      </c>
      <c r="B754" s="50" t="s">
        <v>814</v>
      </c>
      <c r="C754" s="35" t="s">
        <v>768</v>
      </c>
      <c r="D754" s="35">
        <v>9000</v>
      </c>
      <c r="E754" s="35">
        <v>2000</v>
      </c>
      <c r="F754" s="35" t="s">
        <v>26</v>
      </c>
    </row>
    <row r="755" s="7" customFormat="1" customHeight="1" spans="1:6">
      <c r="A755" s="35">
        <v>20</v>
      </c>
      <c r="B755" s="50" t="s">
        <v>815</v>
      </c>
      <c r="C755" s="35" t="s">
        <v>770</v>
      </c>
      <c r="D755" s="53">
        <v>3267.46</v>
      </c>
      <c r="E755" s="35">
        <v>1702</v>
      </c>
      <c r="F755" s="35" t="s">
        <v>26</v>
      </c>
    </row>
    <row r="756" s="7" customFormat="1" customHeight="1" spans="1:6">
      <c r="A756" s="35">
        <v>21</v>
      </c>
      <c r="B756" s="50" t="s">
        <v>816</v>
      </c>
      <c r="C756" s="35" t="s">
        <v>772</v>
      </c>
      <c r="D756" s="35">
        <v>30616</v>
      </c>
      <c r="E756" s="35">
        <v>5000</v>
      </c>
      <c r="F756" s="35" t="s">
        <v>16</v>
      </c>
    </row>
    <row r="757" s="7" customFormat="1" customHeight="1" spans="1:6">
      <c r="A757" s="35">
        <v>22</v>
      </c>
      <c r="B757" s="50" t="s">
        <v>817</v>
      </c>
      <c r="C757" s="35" t="s">
        <v>772</v>
      </c>
      <c r="D757" s="35">
        <v>11000</v>
      </c>
      <c r="E757" s="35">
        <v>4000</v>
      </c>
      <c r="F757" s="35" t="s">
        <v>19</v>
      </c>
    </row>
    <row r="758" s="7" customFormat="1" customHeight="1" spans="1:6">
      <c r="A758" s="35">
        <v>23</v>
      </c>
      <c r="B758" s="50" t="s">
        <v>818</v>
      </c>
      <c r="C758" s="35" t="s">
        <v>772</v>
      </c>
      <c r="D758" s="35">
        <v>1500</v>
      </c>
      <c r="E758" s="35">
        <v>800</v>
      </c>
      <c r="F758" s="35" t="s">
        <v>26</v>
      </c>
    </row>
    <row r="759" s="7" customFormat="1" customHeight="1" spans="1:6">
      <c r="A759" s="35">
        <v>24</v>
      </c>
      <c r="B759" s="50" t="s">
        <v>819</v>
      </c>
      <c r="C759" s="35" t="s">
        <v>774</v>
      </c>
      <c r="D759" s="35">
        <v>3850</v>
      </c>
      <c r="E759" s="35">
        <v>200</v>
      </c>
      <c r="F759" s="35" t="s">
        <v>19</v>
      </c>
    </row>
    <row r="760" s="7" customFormat="1" customHeight="1" spans="1:6">
      <c r="A760" s="35">
        <v>25</v>
      </c>
      <c r="B760" s="50" t="s">
        <v>820</v>
      </c>
      <c r="C760" s="35" t="s">
        <v>776</v>
      </c>
      <c r="D760" s="35">
        <v>3024</v>
      </c>
      <c r="E760" s="35">
        <v>1000</v>
      </c>
      <c r="F760" s="35" t="s">
        <v>26</v>
      </c>
    </row>
    <row r="761" s="7" customFormat="1" customHeight="1" spans="1:6">
      <c r="A761" s="35">
        <v>26</v>
      </c>
      <c r="B761" s="50" t="s">
        <v>821</v>
      </c>
      <c r="C761" s="35" t="s">
        <v>776</v>
      </c>
      <c r="D761" s="35">
        <v>8000</v>
      </c>
      <c r="E761" s="35">
        <v>1000</v>
      </c>
      <c r="F761" s="35" t="s">
        <v>26</v>
      </c>
    </row>
    <row r="762" s="16" customFormat="1" customHeight="1" spans="1:6">
      <c r="A762" s="35">
        <v>27</v>
      </c>
      <c r="B762" s="50" t="s">
        <v>822</v>
      </c>
      <c r="C762" s="35" t="s">
        <v>776</v>
      </c>
      <c r="D762" s="35">
        <v>2869</v>
      </c>
      <c r="E762" s="35">
        <v>1430</v>
      </c>
      <c r="F762" s="35" t="s">
        <v>26</v>
      </c>
    </row>
    <row r="763" s="16" customFormat="1" customHeight="1" spans="1:6">
      <c r="A763" s="22" t="s">
        <v>98</v>
      </c>
      <c r="B763" s="49" t="s">
        <v>99</v>
      </c>
      <c r="C763" s="22"/>
      <c r="D763" s="22">
        <f>SUM(D764:D766)</f>
        <v>31724</v>
      </c>
      <c r="E763" s="22">
        <f>SUM(E764:E766)</f>
        <v>10000</v>
      </c>
      <c r="F763" s="22"/>
    </row>
    <row r="764" s="7" customFormat="1" customHeight="1" spans="1:6">
      <c r="A764" s="35">
        <v>1</v>
      </c>
      <c r="B764" s="50" t="s">
        <v>823</v>
      </c>
      <c r="C764" s="35" t="s">
        <v>759</v>
      </c>
      <c r="D764" s="35">
        <v>14724</v>
      </c>
      <c r="E764" s="35">
        <v>7000</v>
      </c>
      <c r="F764" s="35" t="s">
        <v>26</v>
      </c>
    </row>
    <row r="765" s="16" customFormat="1" customHeight="1" spans="1:6">
      <c r="A765" s="35">
        <v>2</v>
      </c>
      <c r="B765" s="50" t="s">
        <v>824</v>
      </c>
      <c r="C765" s="35" t="s">
        <v>768</v>
      </c>
      <c r="D765" s="35">
        <v>7000</v>
      </c>
      <c r="E765" s="35">
        <v>1000</v>
      </c>
      <c r="F765" s="35" t="s">
        <v>19</v>
      </c>
    </row>
    <row r="766" s="16" customFormat="1" customHeight="1" spans="1:6">
      <c r="A766" s="35">
        <v>3</v>
      </c>
      <c r="B766" s="50" t="s">
        <v>825</v>
      </c>
      <c r="C766" s="35" t="s">
        <v>772</v>
      </c>
      <c r="D766" s="35">
        <v>10000</v>
      </c>
      <c r="E766" s="35">
        <v>2000</v>
      </c>
      <c r="F766" s="35" t="s">
        <v>19</v>
      </c>
    </row>
    <row r="767" s="16" customFormat="1" customHeight="1" spans="1:6">
      <c r="A767" s="22" t="s">
        <v>116</v>
      </c>
      <c r="B767" s="49" t="s">
        <v>117</v>
      </c>
      <c r="C767" s="22"/>
      <c r="D767" s="23">
        <f>SUM(D768:D775)</f>
        <v>228555.12</v>
      </c>
      <c r="E767" s="22">
        <f>SUM(E768:E775)</f>
        <v>49968</v>
      </c>
      <c r="F767" s="22"/>
    </row>
    <row r="768" s="16" customFormat="1" customHeight="1" spans="1:6">
      <c r="A768" s="35">
        <v>1</v>
      </c>
      <c r="B768" s="50" t="s">
        <v>826</v>
      </c>
      <c r="C768" s="35" t="s">
        <v>756</v>
      </c>
      <c r="D768" s="35">
        <v>12000</v>
      </c>
      <c r="E768" s="35">
        <v>3121</v>
      </c>
      <c r="F768" s="35" t="s">
        <v>16</v>
      </c>
    </row>
    <row r="769" s="7" customFormat="1" customHeight="1" spans="1:6">
      <c r="A769" s="35">
        <v>2</v>
      </c>
      <c r="B769" s="50" t="s">
        <v>827</v>
      </c>
      <c r="C769" s="35" t="s">
        <v>759</v>
      </c>
      <c r="D769" s="53">
        <v>74596.12</v>
      </c>
      <c r="E769" s="35">
        <v>28900</v>
      </c>
      <c r="F769" s="35" t="s">
        <v>26</v>
      </c>
    </row>
    <row r="770" s="7" customFormat="1" customHeight="1" spans="1:6">
      <c r="A770" s="35">
        <v>3</v>
      </c>
      <c r="B770" s="50" t="s">
        <v>828</v>
      </c>
      <c r="C770" s="35" t="s">
        <v>759</v>
      </c>
      <c r="D770" s="35">
        <v>11739</v>
      </c>
      <c r="E770" s="35">
        <v>4600</v>
      </c>
      <c r="F770" s="35" t="s">
        <v>16</v>
      </c>
    </row>
    <row r="771" s="7" customFormat="1" customHeight="1" spans="1:6">
      <c r="A771" s="35">
        <v>4</v>
      </c>
      <c r="B771" s="50" t="s">
        <v>829</v>
      </c>
      <c r="C771" s="35" t="s">
        <v>768</v>
      </c>
      <c r="D771" s="35">
        <v>40347</v>
      </c>
      <c r="E771" s="35">
        <v>1347</v>
      </c>
      <c r="F771" s="42" t="s">
        <v>16</v>
      </c>
    </row>
    <row r="772" s="7" customFormat="1" customHeight="1" spans="1:6">
      <c r="A772" s="35">
        <v>5</v>
      </c>
      <c r="B772" s="50" t="s">
        <v>830</v>
      </c>
      <c r="C772" s="35" t="s">
        <v>768</v>
      </c>
      <c r="D772" s="35">
        <v>15000</v>
      </c>
      <c r="E772" s="35">
        <v>1000</v>
      </c>
      <c r="F772" s="35" t="s">
        <v>19</v>
      </c>
    </row>
    <row r="773" s="7" customFormat="1" customHeight="1" spans="1:6">
      <c r="A773" s="35">
        <v>6</v>
      </c>
      <c r="B773" s="50" t="s">
        <v>831</v>
      </c>
      <c r="C773" s="35" t="s">
        <v>772</v>
      </c>
      <c r="D773" s="35">
        <v>22000</v>
      </c>
      <c r="E773" s="35">
        <v>3000</v>
      </c>
      <c r="F773" s="35" t="s">
        <v>19</v>
      </c>
    </row>
    <row r="774" s="7" customFormat="1" customHeight="1" spans="1:6">
      <c r="A774" s="35">
        <v>7</v>
      </c>
      <c r="B774" s="50" t="s">
        <v>832</v>
      </c>
      <c r="C774" s="35" t="s">
        <v>774</v>
      </c>
      <c r="D774" s="35">
        <v>12600</v>
      </c>
      <c r="E774" s="35">
        <v>5000</v>
      </c>
      <c r="F774" s="35" t="s">
        <v>26</v>
      </c>
    </row>
    <row r="775" s="7" customFormat="1" customHeight="1" spans="1:6">
      <c r="A775" s="35">
        <v>8</v>
      </c>
      <c r="B775" s="50" t="s">
        <v>833</v>
      </c>
      <c r="C775" s="35" t="s">
        <v>776</v>
      </c>
      <c r="D775" s="35">
        <v>40273</v>
      </c>
      <c r="E775" s="35">
        <v>3000</v>
      </c>
      <c r="F775" s="35" t="s">
        <v>26</v>
      </c>
    </row>
    <row r="776" s="16" customFormat="1" customHeight="1" spans="1:6">
      <c r="A776" s="22" t="s">
        <v>122</v>
      </c>
      <c r="B776" s="49" t="s">
        <v>123</v>
      </c>
      <c r="C776" s="22"/>
      <c r="D776" s="23">
        <f>SUM(D777:D778)</f>
        <v>33549.01</v>
      </c>
      <c r="E776" s="22">
        <f>SUM(E777:E778)</f>
        <v>11100</v>
      </c>
      <c r="F776" s="22"/>
    </row>
    <row r="777" s="16" customFormat="1" customHeight="1" spans="1:6">
      <c r="A777" s="35">
        <v>1</v>
      </c>
      <c r="B777" s="50" t="s">
        <v>834</v>
      </c>
      <c r="C777" s="35" t="s">
        <v>761</v>
      </c>
      <c r="D777" s="53">
        <v>15229.01</v>
      </c>
      <c r="E777" s="35">
        <v>2000</v>
      </c>
      <c r="F777" s="35" t="s">
        <v>16</v>
      </c>
    </row>
    <row r="778" s="7" customFormat="1" customHeight="1" spans="1:6">
      <c r="A778" s="35">
        <v>2</v>
      </c>
      <c r="B778" s="50" t="s">
        <v>835</v>
      </c>
      <c r="C778" s="35" t="s">
        <v>776</v>
      </c>
      <c r="D778" s="35">
        <v>18320</v>
      </c>
      <c r="E778" s="35">
        <v>9100</v>
      </c>
      <c r="F778" s="42" t="s">
        <v>16</v>
      </c>
    </row>
    <row r="779" s="16" customFormat="1" customHeight="1" spans="1:6">
      <c r="A779" s="22" t="s">
        <v>131</v>
      </c>
      <c r="B779" s="49" t="s">
        <v>185</v>
      </c>
      <c r="C779" s="22"/>
      <c r="D779" s="23">
        <f>SUM(D780:D789)</f>
        <v>1050647.5</v>
      </c>
      <c r="E779" s="22">
        <f>SUM(E780:E789)</f>
        <v>194600</v>
      </c>
      <c r="F779" s="22"/>
    </row>
    <row r="780" s="7" customFormat="1" customHeight="1" spans="1:6">
      <c r="A780" s="35">
        <v>1</v>
      </c>
      <c r="B780" s="50" t="s">
        <v>836</v>
      </c>
      <c r="C780" s="35" t="s">
        <v>796</v>
      </c>
      <c r="D780" s="35">
        <v>120000</v>
      </c>
      <c r="E780" s="35">
        <v>26000</v>
      </c>
      <c r="F780" s="35" t="s">
        <v>16</v>
      </c>
    </row>
    <row r="781" s="7" customFormat="1" customHeight="1" spans="1:6">
      <c r="A781" s="35">
        <v>2</v>
      </c>
      <c r="B781" s="50" t="s">
        <v>837</v>
      </c>
      <c r="C781" s="35" t="s">
        <v>756</v>
      </c>
      <c r="D781" s="35">
        <v>106000</v>
      </c>
      <c r="E781" s="35">
        <v>15000</v>
      </c>
      <c r="F781" s="35" t="s">
        <v>16</v>
      </c>
    </row>
    <row r="782" s="7" customFormat="1" customHeight="1" spans="1:8">
      <c r="A782" s="35">
        <v>3</v>
      </c>
      <c r="B782" s="50" t="s">
        <v>838</v>
      </c>
      <c r="C782" s="35" t="s">
        <v>759</v>
      </c>
      <c r="D782" s="35">
        <v>113508</v>
      </c>
      <c r="E782" s="35">
        <v>20000</v>
      </c>
      <c r="F782" s="35" t="s">
        <v>16</v>
      </c>
      <c r="H782" s="7">
        <v>0</v>
      </c>
    </row>
    <row r="783" s="7" customFormat="1" customHeight="1" spans="1:6">
      <c r="A783" s="35">
        <v>4</v>
      </c>
      <c r="B783" s="50" t="s">
        <v>839</v>
      </c>
      <c r="C783" s="35" t="s">
        <v>761</v>
      </c>
      <c r="D783" s="53">
        <v>115192.82</v>
      </c>
      <c r="E783" s="35">
        <v>21000</v>
      </c>
      <c r="F783" s="35" t="s">
        <v>16</v>
      </c>
    </row>
    <row r="784" s="7" customFormat="1" customHeight="1" spans="1:6">
      <c r="A784" s="35">
        <v>5</v>
      </c>
      <c r="B784" s="50" t="s">
        <v>840</v>
      </c>
      <c r="C784" s="35" t="s">
        <v>765</v>
      </c>
      <c r="D784" s="53">
        <v>177459.68</v>
      </c>
      <c r="E784" s="35">
        <v>29000</v>
      </c>
      <c r="F784" s="35" t="s">
        <v>16</v>
      </c>
    </row>
    <row r="785" s="7" customFormat="1" customHeight="1" spans="1:6">
      <c r="A785" s="35">
        <v>6</v>
      </c>
      <c r="B785" s="50" t="s">
        <v>841</v>
      </c>
      <c r="C785" s="35" t="s">
        <v>768</v>
      </c>
      <c r="D785" s="35">
        <v>80680</v>
      </c>
      <c r="E785" s="35">
        <v>21600</v>
      </c>
      <c r="F785" s="42" t="s">
        <v>16</v>
      </c>
    </row>
    <row r="786" s="7" customFormat="1" customHeight="1" spans="1:6">
      <c r="A786" s="35">
        <v>7</v>
      </c>
      <c r="B786" s="50" t="s">
        <v>842</v>
      </c>
      <c r="C786" s="35" t="s">
        <v>770</v>
      </c>
      <c r="D786" s="35">
        <v>137260</v>
      </c>
      <c r="E786" s="35">
        <v>20000</v>
      </c>
      <c r="F786" s="35" t="s">
        <v>16</v>
      </c>
    </row>
    <row r="787" s="7" customFormat="1" customHeight="1" spans="1:6">
      <c r="A787" s="35">
        <v>8</v>
      </c>
      <c r="B787" s="50" t="s">
        <v>843</v>
      </c>
      <c r="C787" s="35" t="s">
        <v>772</v>
      </c>
      <c r="D787" s="35">
        <v>50000</v>
      </c>
      <c r="E787" s="35">
        <v>11000</v>
      </c>
      <c r="F787" s="35" t="s">
        <v>16</v>
      </c>
    </row>
    <row r="788" s="7" customFormat="1" customHeight="1" spans="1:6">
      <c r="A788" s="35">
        <v>9</v>
      </c>
      <c r="B788" s="50" t="s">
        <v>844</v>
      </c>
      <c r="C788" s="35" t="s">
        <v>774</v>
      </c>
      <c r="D788" s="35">
        <v>59119</v>
      </c>
      <c r="E788" s="35">
        <v>15000</v>
      </c>
      <c r="F788" s="35" t="s">
        <v>16</v>
      </c>
    </row>
    <row r="789" s="7" customFormat="1" customHeight="1" spans="1:6">
      <c r="A789" s="35">
        <v>10</v>
      </c>
      <c r="B789" s="50" t="s">
        <v>845</v>
      </c>
      <c r="C789" s="35" t="s">
        <v>776</v>
      </c>
      <c r="D789" s="35">
        <v>91428</v>
      </c>
      <c r="E789" s="35">
        <v>16000</v>
      </c>
      <c r="F789" s="42" t="s">
        <v>16</v>
      </c>
    </row>
    <row r="790" s="17" customFormat="1" customHeight="1" spans="1:6">
      <c r="A790" s="80" t="s">
        <v>846</v>
      </c>
      <c r="B790" s="81" t="s">
        <v>847</v>
      </c>
      <c r="C790" s="80"/>
      <c r="D790" s="82">
        <f>D791+D793+D795</f>
        <v>447685.2</v>
      </c>
      <c r="E790" s="82">
        <f>E791+E793+E795</f>
        <v>30135</v>
      </c>
      <c r="F790" s="80"/>
    </row>
    <row r="791" s="8" customFormat="1" customHeight="1" spans="1:6">
      <c r="A791" s="22" t="s">
        <v>13</v>
      </c>
      <c r="B791" s="49" t="s">
        <v>14</v>
      </c>
      <c r="C791" s="22"/>
      <c r="D791" s="22">
        <f>SUM(D792)</f>
        <v>309500</v>
      </c>
      <c r="E791" s="22">
        <f>SUM(E792)</f>
        <v>7000</v>
      </c>
      <c r="F791" s="22"/>
    </row>
    <row r="792" s="10" customFormat="1" customHeight="1" spans="1:6">
      <c r="A792" s="45">
        <v>1</v>
      </c>
      <c r="B792" s="56" t="s">
        <v>848</v>
      </c>
      <c r="C792" s="45" t="s">
        <v>849</v>
      </c>
      <c r="D792" s="45">
        <v>309500</v>
      </c>
      <c r="E792" s="45">
        <v>7000</v>
      </c>
      <c r="F792" s="35" t="s">
        <v>16</v>
      </c>
    </row>
    <row r="793" s="8" customFormat="1" customHeight="1" spans="1:6">
      <c r="A793" s="22" t="s">
        <v>122</v>
      </c>
      <c r="B793" s="49" t="s">
        <v>123</v>
      </c>
      <c r="C793" s="35"/>
      <c r="D793" s="22">
        <f>D794</f>
        <v>60800</v>
      </c>
      <c r="E793" s="22">
        <f>E794</f>
        <v>5000</v>
      </c>
      <c r="F793" s="35"/>
    </row>
    <row r="794" s="10" customFormat="1" customHeight="1" spans="1:6">
      <c r="A794" s="45">
        <v>1</v>
      </c>
      <c r="B794" s="56" t="s">
        <v>850</v>
      </c>
      <c r="C794" s="45" t="s">
        <v>849</v>
      </c>
      <c r="D794" s="45">
        <v>60800</v>
      </c>
      <c r="E794" s="45">
        <v>5000</v>
      </c>
      <c r="F794" s="35" t="s">
        <v>16</v>
      </c>
    </row>
    <row r="795" s="8" customFormat="1" customHeight="1" spans="1:6">
      <c r="A795" s="22" t="s">
        <v>131</v>
      </c>
      <c r="B795" s="49" t="s">
        <v>185</v>
      </c>
      <c r="C795" s="35"/>
      <c r="D795" s="23">
        <f>SUM(D796)</f>
        <v>77385.2</v>
      </c>
      <c r="E795" s="22">
        <f>SUM(E796)</f>
        <v>18135</v>
      </c>
      <c r="F795" s="35"/>
    </row>
    <row r="796" s="10" customFormat="1" customHeight="1" spans="1:8">
      <c r="A796" s="45">
        <v>1</v>
      </c>
      <c r="B796" s="56" t="s">
        <v>851</v>
      </c>
      <c r="C796" s="45" t="s">
        <v>849</v>
      </c>
      <c r="D796" s="60">
        <v>77385.2</v>
      </c>
      <c r="E796" s="45">
        <v>18135</v>
      </c>
      <c r="F796" s="35" t="s">
        <v>16</v>
      </c>
      <c r="H796" s="10">
        <v>0</v>
      </c>
    </row>
    <row r="797" customHeight="1" spans="4:5">
      <c r="D797" s="83"/>
      <c r="E797" s="83"/>
    </row>
  </sheetData>
  <autoFilter ref="A5:G796">
    <extLst/>
  </autoFilter>
  <mergeCells count="9">
    <mergeCell ref="A1:B1"/>
    <mergeCell ref="A2:F2"/>
    <mergeCell ref="E3:F3"/>
    <mergeCell ref="E4:F4"/>
    <mergeCell ref="A6:B6"/>
    <mergeCell ref="A4:A5"/>
    <mergeCell ref="B4:B5"/>
    <mergeCell ref="C4:C5"/>
    <mergeCell ref="D4:D5"/>
  </mergeCells>
  <printOptions horizontalCentered="1"/>
  <pageMargins left="0.393055555555556" right="0.393055555555556" top="0.590277777777778" bottom="0.708333333333333" header="0.196527777777778" footer="0.393055555555556"/>
  <pageSetup paperSize="9" orientation="portrait" horizontalDpi="600"/>
  <headerFooter>
    <oddFooter>&amp;C第 &amp;P 页</oddFooter>
  </headerFooter>
  <rowBreaks count="9" manualBreakCount="9">
    <brk id="115" max="16383" man="1"/>
    <brk id="160" max="16383" man="1"/>
    <brk id="248" max="16383" man="1"/>
    <brk id="305" max="16383" man="1"/>
    <brk id="387" max="16383" man="1"/>
    <brk id="598" max="16383" man="1"/>
    <brk id="701" max="16383" man="1"/>
    <brk id="775" max="16383" man="1"/>
    <brk id="78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表3重大汇总（简稿1.31）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GJCPC</dc:creator>
  <cp:lastModifiedBy>GJCPC</cp:lastModifiedBy>
  <dcterms:created xsi:type="dcterms:W3CDTF">2024-02-21T09:21:05Z</dcterms:created>
  <dcterms:modified xsi:type="dcterms:W3CDTF">2024-02-21T09:22:30Z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B07BB3EEF20D4DE88D40093946393D51</vt:lpwstr>
  </property>
  <property fmtid="{D5CDD505-2E9C-101B-9397-08002B2CF9AE}" pid="3" name="KSOProductBuildVer">
    <vt:lpwstr>2052-11.8.2.11716</vt:lpwstr>
  </property>
</Properties>
</file>